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externalReferences>
    <externalReference r:id="rId7"/>
  </externalReference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<sst xmlns="http://schemas.openxmlformats.org/spreadsheetml/2006/main" count="179" uniqueCount="125">
  <si>
    <t>町別人口・世帯数一覧表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</si>
  <si>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</si>
  <si>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</si>
  <si>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</si>
  <si>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</si>
  <si>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</si>
  <si>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</si>
  <si>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</si>
  <si>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</si>
  <si>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</si>
  <si>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</si>
  <si>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</si>
  <si>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</si>
  <si>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</si>
  <si>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</si>
  <si>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</si>
  <si>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</si>
  <si>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</si>
  <si>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</si>
  <si>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</si>
  <si>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</si>
  <si>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</si>
  <si>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</si>
  <si>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</si>
  <si>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</si>
  <si>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</si>
  <si>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</si>
  <si>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</si>
  <si>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</si>
  <si>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</si>
  <si>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</si>
  <si>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</si>
  <si>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</si>
  <si>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</si>
  <si>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</si>
  <si>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</si>
  <si>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</si>
  <si>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</si>
  <si>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</si>
  <si>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</si>
  <si>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</si>
  <si>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</si>
  <si>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</si>
  <si>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</si>
  <si>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</si>
  <si>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</si>
  <si>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</si>
  <si>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</si>
  <si>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</si>
  <si>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</si>
  <si>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</si>
  <si>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</si>
  <si>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</si>
  <si>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</si>
  <si>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</si>
  <si>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</si>
  <si>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</si>
  <si>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</si>
  <si>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</si>
  <si>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</si>
  <si>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</si>
  <si>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</si>
  <si>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</si>
  <si>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</si>
  <si>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</si>
  <si>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</si>
  <si>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</si>
  <si>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</si>
  <si>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</si>
  <si>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</si>
  <si>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</si>
  <si>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</si>
  <si>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</si>
  <si>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</si>
  <si>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</si>
  <si>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</si>
  <si>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</si>
  <si>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</si>
  <si>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</si>
  <si>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</si>
  <si>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</si>
  <si>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</si>
  <si>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</si>
  <si>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</si>
  <si>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</si>
  <si>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</si>
  <si>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</si>
  <si>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</si>
  <si>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</si>
  <si>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</si>
  <si>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</si>
  <si>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</si>
  <si>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</si>
  <si>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</si>
  <si>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</si>
  <si>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</si>
  <si>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</si>
  <si>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</si>
  <si>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</si>
  <si>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</si>
  <si>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</si>
  <si>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</si>
  <si>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</si>
  <si>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</si>
  <si>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</si>
  <si>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</si>
  <si>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</si>
  <si>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</si>
  <si>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</si>
  <si>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</si>
  <si>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</si>
  <si>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ブルガリア</t>
  </si>
  <si>
    <t>カナダ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</si>
  <si>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</si>
  <si>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</si>
  <si>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</si>
  <si>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</si>
  <si>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</si>
  <si>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</si>
  <si>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</si>
  <si>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</si>
  <si>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</si>
  <si>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</si>
  <si>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平成23年6月30日現在</t>
  </si>
  <si>
    <t>平成23年6月30日現在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</si>
</sst>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177" fontId="0" fillId="0" borderId="9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0" fontId="0" fillId="0" borderId="12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38" fontId="9" fillId="0" borderId="17" xfId="17" applyFont="1" applyBorder="1" applyAlignment="1">
      <alignment/>
    </xf>
    <xf numFmtId="38" fontId="9" fillId="0" borderId="18" xfId="17" applyFont="1" applyBorder="1" applyAlignment="1">
      <alignment/>
    </xf>
    <xf numFmtId="38" fontId="9" fillId="0" borderId="19" xfId="17" applyFont="1" applyBorder="1" applyAlignment="1">
      <alignment/>
    </xf>
    <xf numFmtId="0" fontId="9" fillId="0" borderId="7" xfId="0" applyFont="1" applyBorder="1" applyAlignment="1">
      <alignment/>
    </xf>
    <xf numFmtId="38" fontId="9" fillId="0" borderId="7" xfId="17" applyFont="1" applyBorder="1" applyAlignment="1">
      <alignment/>
    </xf>
    <xf numFmtId="38" fontId="9" fillId="0" borderId="20" xfId="17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3" xfId="0" applyFont="1" applyBorder="1" applyAlignment="1">
      <alignment horizontal="center"/>
    </xf>
    <xf numFmtId="179" fontId="0" fillId="0" borderId="9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5" xfId="0" applyNumberForma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0" fillId="0" borderId="25" xfId="0" applyNumberFormat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12" fillId="0" borderId="7" xfId="0" applyNumberFormat="1" applyFont="1" applyBorder="1" applyAlignment="1">
      <alignment vertical="center"/>
    </xf>
    <xf numFmtId="177" fontId="15" fillId="0" borderId="5" xfId="0" applyNumberFormat="1" applyFont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right"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15" fillId="0" borderId="16" xfId="0" applyNumberFormat="1" applyFont="1" applyFill="1" applyBorder="1" applyAlignment="1">
      <alignment horizontal="right" vertical="center"/>
    </xf>
    <xf numFmtId="177" fontId="15" fillId="0" borderId="27" xfId="0" applyNumberFormat="1" applyFont="1" applyFill="1" applyBorder="1" applyAlignment="1">
      <alignment horizontal="right" vertical="center"/>
    </xf>
    <xf numFmtId="177" fontId="12" fillId="0" borderId="15" xfId="0" applyNumberFormat="1" applyFont="1" applyBorder="1" applyAlignment="1">
      <alignment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7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vertical="center"/>
    </xf>
    <xf numFmtId="177" fontId="12" fillId="0" borderId="17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/>
    </xf>
    <xf numFmtId="177" fontId="12" fillId="0" borderId="28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177" fontId="12" fillId="0" borderId="29" xfId="0" applyNumberFormat="1" applyFont="1" applyBorder="1" applyAlignment="1">
      <alignment/>
    </xf>
    <xf numFmtId="177" fontId="12" fillId="0" borderId="30" xfId="0" applyNumberFormat="1" applyFont="1" applyBorder="1" applyAlignment="1">
      <alignment/>
    </xf>
    <xf numFmtId="177" fontId="12" fillId="0" borderId="31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11" xfId="0" applyNumberFormat="1" applyFont="1" applyFill="1" applyBorder="1" applyAlignment="1">
      <alignment/>
    </xf>
    <xf numFmtId="177" fontId="12" fillId="0" borderId="32" xfId="0" applyNumberFormat="1" applyFont="1" applyBorder="1" applyAlignment="1">
      <alignment/>
    </xf>
    <xf numFmtId="38" fontId="16" fillId="0" borderId="33" xfId="17" applyFont="1" applyBorder="1" applyAlignment="1">
      <alignment/>
    </xf>
    <xf numFmtId="38" fontId="16" fillId="0" borderId="21" xfId="17" applyFont="1" applyBorder="1" applyAlignment="1">
      <alignment/>
    </xf>
    <xf numFmtId="38" fontId="12" fillId="0" borderId="34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7" xfId="17" applyFont="1" applyBorder="1" applyAlignment="1">
      <alignment/>
    </xf>
    <xf numFmtId="38" fontId="16" fillId="0" borderId="18" xfId="17" applyFont="1" applyBorder="1" applyAlignment="1">
      <alignment/>
    </xf>
    <xf numFmtId="38" fontId="16" fillId="0" borderId="35" xfId="17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38" fontId="12" fillId="0" borderId="36" xfId="17" applyFont="1" applyBorder="1" applyAlignment="1">
      <alignment/>
    </xf>
    <xf numFmtId="177" fontId="15" fillId="0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1" fontId="0" fillId="0" borderId="1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7665;&#35506;\&#9675;&#20303;&#22522;\&#20154;&#21475;&#32113;&#35336;&#34920;\&#30010;&#21029;&#20154;&#21475;&#12539;&#19990;&#24111;&#25968;&#19968;&#35239;&#34920;\&#30010;&#21029;&#20154;&#21475;&#12539;&#19990;&#24111;&#25968;&#19968;&#35239;&#34920;&#65288;H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７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1">
        <row r="4">
          <cell r="B4">
            <v>2426</v>
          </cell>
          <cell r="D4">
            <v>2711</v>
          </cell>
          <cell r="H4">
            <v>2038</v>
          </cell>
        </row>
        <row r="5">
          <cell r="B5">
            <v>3412</v>
          </cell>
          <cell r="D5">
            <v>4088</v>
          </cell>
          <cell r="H5">
            <v>3227</v>
          </cell>
        </row>
        <row r="6">
          <cell r="B6">
            <v>5912</v>
          </cell>
          <cell r="D6">
            <v>6770</v>
          </cell>
          <cell r="H6">
            <v>5006</v>
          </cell>
        </row>
        <row r="7">
          <cell r="B7">
            <v>10926</v>
          </cell>
          <cell r="D7">
            <v>12073</v>
          </cell>
          <cell r="H7">
            <v>9110</v>
          </cell>
        </row>
        <row r="8">
          <cell r="B8">
            <v>4070</v>
          </cell>
          <cell r="D8">
            <v>4520</v>
          </cell>
          <cell r="H8">
            <v>3380</v>
          </cell>
        </row>
      </sheetData>
      <sheetData sheetId="2">
        <row r="4">
          <cell r="B4">
            <v>2427</v>
          </cell>
          <cell r="D4">
            <v>2707</v>
          </cell>
          <cell r="H4">
            <v>2041</v>
          </cell>
        </row>
        <row r="5">
          <cell r="B5">
            <v>3405</v>
          </cell>
          <cell r="D5">
            <v>4083</v>
          </cell>
          <cell r="H5">
            <v>3232</v>
          </cell>
        </row>
        <row r="6">
          <cell r="B6">
            <v>5900</v>
          </cell>
          <cell r="D6">
            <v>6756</v>
          </cell>
          <cell r="H6">
            <v>5005</v>
          </cell>
        </row>
        <row r="7">
          <cell r="B7">
            <v>10919</v>
          </cell>
          <cell r="D7">
            <v>12067</v>
          </cell>
          <cell r="H7">
            <v>9107</v>
          </cell>
        </row>
        <row r="8">
          <cell r="B8">
            <v>4064</v>
          </cell>
          <cell r="D8">
            <v>4513</v>
          </cell>
          <cell r="H8">
            <v>3379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4" t="s">
        <v>0</v>
      </c>
      <c r="C1" s="94"/>
      <c r="D1" s="94"/>
      <c r="E1" s="94"/>
      <c r="F1" s="95"/>
      <c r="G1" s="96"/>
      <c r="H1" s="1"/>
    </row>
    <row r="2" spans="1:8" ht="42.75" customHeight="1">
      <c r="A2" s="97" t="s">
        <v>123</v>
      </c>
      <c r="B2" s="97"/>
      <c r="C2" s="3"/>
      <c r="D2" s="4"/>
      <c r="E2" s="4"/>
      <c r="F2" s="2"/>
      <c r="G2" s="2"/>
      <c r="H2" s="5"/>
    </row>
    <row r="3" spans="1:10" ht="42" customHeight="1">
      <c r="A3" s="6" t="s">
        <v>1</v>
      </c>
      <c r="B3" s="7" t="s">
        <v>2</v>
      </c>
      <c r="C3" s="8" t="s">
        <v>3</v>
      </c>
      <c r="D3" s="9" t="s">
        <v>4</v>
      </c>
      <c r="E3" s="10" t="s">
        <v>3</v>
      </c>
      <c r="F3" s="9" t="s">
        <v>5</v>
      </c>
      <c r="G3" s="8" t="s">
        <v>3</v>
      </c>
      <c r="H3" s="11" t="s">
        <v>6</v>
      </c>
      <c r="I3" s="33" t="s">
        <v>3</v>
      </c>
      <c r="J3" s="12"/>
    </row>
    <row r="4" spans="1:9" ht="42" customHeight="1">
      <c r="A4" s="6" t="s">
        <v>7</v>
      </c>
      <c r="B4" s="34">
        <v>2427</v>
      </c>
      <c r="C4" s="64">
        <f>('[1]6月'!B4-'[1]5月'!B4)</f>
        <v>1</v>
      </c>
      <c r="D4" s="59">
        <v>2707</v>
      </c>
      <c r="E4" s="64">
        <f>('[1]6月'!D4-'[1]5月'!D4)</f>
        <v>-4</v>
      </c>
      <c r="F4" s="65">
        <f aca="true" t="shared" si="0" ref="F4:G8">SUM(B4,D4)</f>
        <v>5134</v>
      </c>
      <c r="G4" s="64">
        <f t="shared" si="0"/>
        <v>-3</v>
      </c>
      <c r="H4" s="60">
        <v>2041</v>
      </c>
      <c r="I4" s="93">
        <f>('[1]6月'!H4-'[1]5月'!H4)</f>
        <v>3</v>
      </c>
    </row>
    <row r="5" spans="1:9" ht="42" customHeight="1">
      <c r="A5" s="6" t="s">
        <v>8</v>
      </c>
      <c r="B5" s="34">
        <v>3405</v>
      </c>
      <c r="C5" s="64">
        <f>('[1]6月'!B5-'[1]5月'!B5)</f>
        <v>-7</v>
      </c>
      <c r="D5" s="59">
        <v>4083</v>
      </c>
      <c r="E5" s="64">
        <f>('[1]6月'!D5-'[1]5月'!D5)</f>
        <v>-5</v>
      </c>
      <c r="F5" s="65">
        <f t="shared" si="0"/>
        <v>7488</v>
      </c>
      <c r="G5" s="64">
        <f t="shared" si="0"/>
        <v>-12</v>
      </c>
      <c r="H5" s="60">
        <v>3232</v>
      </c>
      <c r="I5" s="93">
        <f>('[1]6月'!H5-'[1]5月'!H5)</f>
        <v>5</v>
      </c>
    </row>
    <row r="6" spans="1:9" ht="42" customHeight="1">
      <c r="A6" s="6" t="s">
        <v>9</v>
      </c>
      <c r="B6" s="34">
        <v>5900</v>
      </c>
      <c r="C6" s="64">
        <f>('[1]6月'!B6-'[1]5月'!B6)</f>
        <v>-12</v>
      </c>
      <c r="D6" s="59">
        <v>6756</v>
      </c>
      <c r="E6" s="64">
        <f>('[1]6月'!D6-'[1]5月'!D6)</f>
        <v>-14</v>
      </c>
      <c r="F6" s="65">
        <f t="shared" si="0"/>
        <v>12656</v>
      </c>
      <c r="G6" s="64">
        <f t="shared" si="0"/>
        <v>-26</v>
      </c>
      <c r="H6" s="60">
        <v>5005</v>
      </c>
      <c r="I6" s="93">
        <f>('[1]6月'!H6-'[1]5月'!H6)</f>
        <v>-1</v>
      </c>
    </row>
    <row r="7" spans="1:9" ht="42" customHeight="1">
      <c r="A7" s="6" t="s">
        <v>10</v>
      </c>
      <c r="B7" s="34">
        <v>10919</v>
      </c>
      <c r="C7" s="64">
        <f>('[1]6月'!B7-'[1]5月'!B7)</f>
        <v>-7</v>
      </c>
      <c r="D7" s="59">
        <v>12067</v>
      </c>
      <c r="E7" s="64">
        <f>('[1]6月'!D7-'[1]5月'!D7)</f>
        <v>-6</v>
      </c>
      <c r="F7" s="65">
        <f t="shared" si="0"/>
        <v>22986</v>
      </c>
      <c r="G7" s="64">
        <f t="shared" si="0"/>
        <v>-13</v>
      </c>
      <c r="H7" s="60">
        <v>9107</v>
      </c>
      <c r="I7" s="93">
        <f>('[1]6月'!H7-'[1]5月'!H7)</f>
        <v>-3</v>
      </c>
    </row>
    <row r="8" spans="1:9" ht="42" customHeight="1" thickBot="1">
      <c r="A8" s="6" t="s">
        <v>11</v>
      </c>
      <c r="B8" s="35">
        <v>4064</v>
      </c>
      <c r="C8" s="64">
        <f>('[1]6月'!B8-'[1]5月'!B8)</f>
        <v>-6</v>
      </c>
      <c r="D8" s="59">
        <v>4513</v>
      </c>
      <c r="E8" s="64">
        <f>('[1]6月'!D8-'[1]5月'!D8)</f>
        <v>-7</v>
      </c>
      <c r="F8" s="65">
        <f t="shared" si="0"/>
        <v>8577</v>
      </c>
      <c r="G8" s="64">
        <f t="shared" si="0"/>
        <v>-13</v>
      </c>
      <c r="H8" s="61">
        <v>3379</v>
      </c>
      <c r="I8" s="93">
        <f>('[1]6月'!H8-'[1]5月'!H8)</f>
        <v>-1</v>
      </c>
    </row>
    <row r="9" spans="1:9" ht="42" customHeight="1" thickBot="1">
      <c r="A9" s="6" t="s">
        <v>5</v>
      </c>
      <c r="B9" s="63">
        <f aca="true" t="shared" si="1" ref="B9:I9">SUM(B4:B8)</f>
        <v>26715</v>
      </c>
      <c r="C9" s="64">
        <f t="shared" si="1"/>
        <v>-31</v>
      </c>
      <c r="D9" s="65">
        <f t="shared" si="1"/>
        <v>30126</v>
      </c>
      <c r="E9" s="64">
        <f t="shared" si="1"/>
        <v>-36</v>
      </c>
      <c r="F9" s="66">
        <f t="shared" si="1"/>
        <v>56841</v>
      </c>
      <c r="G9" s="64">
        <f t="shared" si="1"/>
        <v>-67</v>
      </c>
      <c r="H9" s="66">
        <f t="shared" si="1"/>
        <v>22764</v>
      </c>
      <c r="I9" s="67">
        <f t="shared" si="1"/>
        <v>3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mergeCells count="2">
    <mergeCell ref="B1:G1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4" t="s">
        <v>63</v>
      </c>
      <c r="D1" s="94"/>
      <c r="E1" s="94"/>
      <c r="F1" s="1"/>
    </row>
    <row r="2" spans="1:6" ht="21" customHeight="1">
      <c r="A2" s="101" t="s">
        <v>124</v>
      </c>
      <c r="B2" s="101"/>
      <c r="C2" s="101"/>
      <c r="D2" s="101"/>
      <c r="E2" s="101"/>
      <c r="F2" s="101"/>
    </row>
    <row r="3" spans="1:6" ht="21" customHeight="1">
      <c r="A3" s="13" t="s">
        <v>1</v>
      </c>
      <c r="B3" s="13" t="s">
        <v>12</v>
      </c>
      <c r="C3" s="13" t="s">
        <v>2</v>
      </c>
      <c r="D3" s="13" t="s">
        <v>4</v>
      </c>
      <c r="E3" s="13" t="s">
        <v>5</v>
      </c>
      <c r="F3" s="28" t="s">
        <v>6</v>
      </c>
    </row>
    <row r="4" spans="1:6" ht="13.5">
      <c r="A4" s="98" t="s">
        <v>7</v>
      </c>
      <c r="B4" s="14" t="s">
        <v>13</v>
      </c>
      <c r="C4" s="15">
        <v>1784</v>
      </c>
      <c r="D4" s="16">
        <v>1986</v>
      </c>
      <c r="E4" s="73">
        <f>SUM(C4:D4)</f>
        <v>3770</v>
      </c>
      <c r="F4" s="29">
        <v>1487</v>
      </c>
    </row>
    <row r="5" spans="1:6" ht="13.5">
      <c r="A5" s="99"/>
      <c r="B5" s="17" t="s">
        <v>14</v>
      </c>
      <c r="C5" s="18">
        <v>151</v>
      </c>
      <c r="D5" s="19">
        <v>177</v>
      </c>
      <c r="E5" s="74">
        <f>SUM(C5:D5)</f>
        <v>328</v>
      </c>
      <c r="F5" s="30">
        <v>137</v>
      </c>
    </row>
    <row r="6" spans="1:6" ht="13.5">
      <c r="A6" s="99"/>
      <c r="B6" s="17" t="s">
        <v>15</v>
      </c>
      <c r="C6" s="18">
        <v>89</v>
      </c>
      <c r="D6" s="19">
        <v>92</v>
      </c>
      <c r="E6" s="75">
        <f>SUM(C6:D6)</f>
        <v>181</v>
      </c>
      <c r="F6" s="30">
        <v>69</v>
      </c>
    </row>
    <row r="7" spans="1:6" ht="13.5">
      <c r="A7" s="99"/>
      <c r="B7" s="17" t="s">
        <v>16</v>
      </c>
      <c r="C7" s="18">
        <v>74</v>
      </c>
      <c r="D7" s="19">
        <v>92</v>
      </c>
      <c r="E7" s="75">
        <f>SUM(C7:D7)</f>
        <v>166</v>
      </c>
      <c r="F7" s="30">
        <v>67</v>
      </c>
    </row>
    <row r="8" spans="1:6" ht="13.5">
      <c r="A8" s="99"/>
      <c r="B8" s="21" t="s">
        <v>17</v>
      </c>
      <c r="C8" s="22">
        <v>329</v>
      </c>
      <c r="D8" s="23">
        <v>360</v>
      </c>
      <c r="E8" s="76">
        <f>SUM(C8:D8)</f>
        <v>689</v>
      </c>
      <c r="F8" s="31">
        <v>281</v>
      </c>
    </row>
    <row r="9" spans="1:6" ht="21" customHeight="1">
      <c r="A9" s="100"/>
      <c r="B9" s="55" t="s">
        <v>5</v>
      </c>
      <c r="C9" s="68">
        <f>SUM(C4:C8)</f>
        <v>2427</v>
      </c>
      <c r="D9" s="62">
        <f>SUM(D4:D8)</f>
        <v>2707</v>
      </c>
      <c r="E9" s="68">
        <f>SUM(E4:E8)</f>
        <v>5134</v>
      </c>
      <c r="F9" s="69">
        <f>SUM(F4:F8)</f>
        <v>2041</v>
      </c>
    </row>
    <row r="10" spans="1:6" ht="13.5">
      <c r="A10" s="98" t="s">
        <v>8</v>
      </c>
      <c r="B10" s="14" t="s">
        <v>18</v>
      </c>
      <c r="C10" s="15">
        <v>2249</v>
      </c>
      <c r="D10" s="16">
        <v>2663</v>
      </c>
      <c r="E10" s="75">
        <f>SUM(C10:D10)</f>
        <v>4912</v>
      </c>
      <c r="F10" s="32">
        <v>2078</v>
      </c>
    </row>
    <row r="11" spans="1:6" ht="13.5">
      <c r="A11" s="99"/>
      <c r="B11" s="17" t="s">
        <v>19</v>
      </c>
      <c r="C11" s="18">
        <v>820</v>
      </c>
      <c r="D11" s="19">
        <v>1010</v>
      </c>
      <c r="E11" s="75">
        <f>SUM(C11:D11)</f>
        <v>1830</v>
      </c>
      <c r="F11" s="29">
        <v>830</v>
      </c>
    </row>
    <row r="12" spans="1:6" ht="13.5">
      <c r="A12" s="99"/>
      <c r="B12" s="17" t="s">
        <v>20</v>
      </c>
      <c r="C12" s="18">
        <v>119</v>
      </c>
      <c r="D12" s="19">
        <v>148</v>
      </c>
      <c r="E12" s="75">
        <f>SUM(C12:D12)</f>
        <v>267</v>
      </c>
      <c r="F12" s="30">
        <v>119</v>
      </c>
    </row>
    <row r="13" spans="1:6" ht="13.5">
      <c r="A13" s="99"/>
      <c r="B13" s="21" t="s">
        <v>21</v>
      </c>
      <c r="C13" s="22">
        <v>217</v>
      </c>
      <c r="D13" s="23">
        <v>262</v>
      </c>
      <c r="E13" s="76">
        <f>SUM(C13:D13)</f>
        <v>479</v>
      </c>
      <c r="F13" s="31">
        <v>205</v>
      </c>
    </row>
    <row r="14" spans="1:6" ht="21" customHeight="1">
      <c r="A14" s="100"/>
      <c r="B14" s="55" t="s">
        <v>5</v>
      </c>
      <c r="C14" s="68">
        <f>SUM(C10:C13)</f>
        <v>3405</v>
      </c>
      <c r="D14" s="68">
        <f>SUM(D10:D13)</f>
        <v>4083</v>
      </c>
      <c r="E14" s="68">
        <f>SUM(E10:E13)</f>
        <v>7488</v>
      </c>
      <c r="F14" s="70">
        <f>SUM(F10:F13)</f>
        <v>3232</v>
      </c>
    </row>
    <row r="15" spans="1:6" ht="13.5">
      <c r="A15" s="98" t="s">
        <v>9</v>
      </c>
      <c r="B15" s="14" t="s">
        <v>22</v>
      </c>
      <c r="C15" s="15">
        <v>1205</v>
      </c>
      <c r="D15" s="16">
        <v>1313</v>
      </c>
      <c r="E15" s="77">
        <f aca="true" t="shared" si="0" ref="E15:E20">SUM(C15:D15)</f>
        <v>2518</v>
      </c>
      <c r="F15" s="32">
        <v>1070</v>
      </c>
    </row>
    <row r="16" spans="1:6" ht="13.5">
      <c r="A16" s="99"/>
      <c r="B16" s="17" t="s">
        <v>23</v>
      </c>
      <c r="C16" s="18">
        <v>1043</v>
      </c>
      <c r="D16" s="19">
        <v>1239</v>
      </c>
      <c r="E16" s="78">
        <f t="shared" si="0"/>
        <v>2282</v>
      </c>
      <c r="F16" s="30">
        <v>858</v>
      </c>
    </row>
    <row r="17" spans="1:6" ht="13.5">
      <c r="A17" s="99"/>
      <c r="B17" s="17" t="s">
        <v>24</v>
      </c>
      <c r="C17" s="18">
        <v>2455</v>
      </c>
      <c r="D17" s="19">
        <v>2829</v>
      </c>
      <c r="E17" s="78">
        <f t="shared" si="0"/>
        <v>5284</v>
      </c>
      <c r="F17" s="30">
        <v>2015</v>
      </c>
    </row>
    <row r="18" spans="1:6" ht="13.5">
      <c r="A18" s="99"/>
      <c r="B18" s="17" t="s">
        <v>25</v>
      </c>
      <c r="C18" s="18">
        <v>64</v>
      </c>
      <c r="D18" s="19">
        <v>58</v>
      </c>
      <c r="E18" s="78">
        <f t="shared" si="0"/>
        <v>122</v>
      </c>
      <c r="F18" s="30">
        <v>69</v>
      </c>
    </row>
    <row r="19" spans="1:6" ht="13.5">
      <c r="A19" s="99"/>
      <c r="B19" s="17" t="s">
        <v>26</v>
      </c>
      <c r="C19" s="18">
        <v>849</v>
      </c>
      <c r="D19" s="19">
        <v>979</v>
      </c>
      <c r="E19" s="78">
        <f t="shared" si="0"/>
        <v>1828</v>
      </c>
      <c r="F19" s="30">
        <v>731</v>
      </c>
    </row>
    <row r="20" spans="1:6" ht="13.5">
      <c r="A20" s="99"/>
      <c r="B20" s="21" t="s">
        <v>27</v>
      </c>
      <c r="C20" s="22">
        <v>284</v>
      </c>
      <c r="D20" s="23">
        <v>338</v>
      </c>
      <c r="E20" s="79">
        <f t="shared" si="0"/>
        <v>622</v>
      </c>
      <c r="F20" s="31">
        <v>262</v>
      </c>
    </row>
    <row r="21" spans="1:6" ht="21" customHeight="1">
      <c r="A21" s="100"/>
      <c r="B21" s="55" t="s">
        <v>5</v>
      </c>
      <c r="C21" s="68">
        <f>SUM(C15:C20)</f>
        <v>5900</v>
      </c>
      <c r="D21" s="62">
        <f>SUM(D15:D20)</f>
        <v>6756</v>
      </c>
      <c r="E21" s="71">
        <f>SUM(E15:E20)</f>
        <v>12656</v>
      </c>
      <c r="F21" s="70">
        <f>SUM(F15:F20)</f>
        <v>5005</v>
      </c>
    </row>
    <row r="22" spans="1:6" ht="13.5">
      <c r="A22" s="98" t="s">
        <v>10</v>
      </c>
      <c r="B22" s="14" t="s">
        <v>28</v>
      </c>
      <c r="C22" s="15">
        <v>4361</v>
      </c>
      <c r="D22" s="16">
        <v>4849</v>
      </c>
      <c r="E22" s="75">
        <f aca="true" t="shared" si="1" ref="E22:E28">SUM(C22:D22)</f>
        <v>9210</v>
      </c>
      <c r="F22" s="32">
        <v>3697</v>
      </c>
    </row>
    <row r="23" spans="1:6" ht="13.5">
      <c r="A23" s="99"/>
      <c r="B23" s="17" t="s">
        <v>29</v>
      </c>
      <c r="C23" s="18">
        <v>2187</v>
      </c>
      <c r="D23" s="19">
        <v>2376</v>
      </c>
      <c r="E23" s="75">
        <f t="shared" si="1"/>
        <v>4563</v>
      </c>
      <c r="F23" s="30">
        <v>1897</v>
      </c>
    </row>
    <row r="24" spans="1:6" ht="13.5">
      <c r="A24" s="99"/>
      <c r="B24" s="17" t="s">
        <v>30</v>
      </c>
      <c r="C24" s="18">
        <v>734</v>
      </c>
      <c r="D24" s="19">
        <v>813</v>
      </c>
      <c r="E24" s="75">
        <f t="shared" si="1"/>
        <v>1547</v>
      </c>
      <c r="F24" s="30">
        <v>553</v>
      </c>
    </row>
    <row r="25" spans="1:6" ht="13.5">
      <c r="A25" s="99"/>
      <c r="B25" s="17" t="s">
        <v>31</v>
      </c>
      <c r="C25" s="18">
        <v>404</v>
      </c>
      <c r="D25" s="19">
        <v>459</v>
      </c>
      <c r="E25" s="75">
        <f t="shared" si="1"/>
        <v>863</v>
      </c>
      <c r="F25" s="30">
        <v>322</v>
      </c>
    </row>
    <row r="26" spans="1:6" ht="13.5">
      <c r="A26" s="99"/>
      <c r="B26" s="17" t="s">
        <v>32</v>
      </c>
      <c r="C26" s="18">
        <v>1403</v>
      </c>
      <c r="D26" s="19">
        <v>1567</v>
      </c>
      <c r="E26" s="75">
        <f t="shared" si="1"/>
        <v>2970</v>
      </c>
      <c r="F26" s="30">
        <v>1130</v>
      </c>
    </row>
    <row r="27" spans="1:6" ht="13.5">
      <c r="A27" s="99"/>
      <c r="B27" s="17" t="s">
        <v>33</v>
      </c>
      <c r="C27" s="18">
        <v>896</v>
      </c>
      <c r="D27" s="19">
        <v>967</v>
      </c>
      <c r="E27" s="75">
        <f t="shared" si="1"/>
        <v>1863</v>
      </c>
      <c r="F27" s="30">
        <v>786</v>
      </c>
    </row>
    <row r="28" spans="1:6" ht="13.5">
      <c r="A28" s="99"/>
      <c r="B28" s="21" t="s">
        <v>34</v>
      </c>
      <c r="C28" s="22">
        <v>934</v>
      </c>
      <c r="D28" s="23">
        <v>1036</v>
      </c>
      <c r="E28" s="76">
        <f t="shared" si="1"/>
        <v>1970</v>
      </c>
      <c r="F28" s="31">
        <v>722</v>
      </c>
    </row>
    <row r="29" spans="1:6" ht="21" customHeight="1">
      <c r="A29" s="100"/>
      <c r="B29" s="55" t="s">
        <v>5</v>
      </c>
      <c r="C29" s="68">
        <f>SUM(C22:C28)</f>
        <v>10919</v>
      </c>
      <c r="D29" s="62">
        <f>SUM(D22:D28)</f>
        <v>12067</v>
      </c>
      <c r="E29" s="68">
        <f>SUM(E22:E28)</f>
        <v>22986</v>
      </c>
      <c r="F29" s="70">
        <f>SUM(F22:F28)</f>
        <v>9107</v>
      </c>
    </row>
    <row r="30" spans="1:7" ht="13.5">
      <c r="A30" s="98" t="s">
        <v>35</v>
      </c>
      <c r="B30" s="14" t="s">
        <v>36</v>
      </c>
      <c r="C30" s="52">
        <v>79</v>
      </c>
      <c r="D30" s="15">
        <v>90</v>
      </c>
      <c r="E30" s="73">
        <f>SUM(C30:D30)</f>
        <v>169</v>
      </c>
      <c r="F30" s="15">
        <v>62</v>
      </c>
      <c r="G30" s="58"/>
    </row>
    <row r="31" spans="1:7" ht="13.5">
      <c r="A31" s="99"/>
      <c r="B31" s="17" t="s">
        <v>37</v>
      </c>
      <c r="C31" s="53">
        <v>77</v>
      </c>
      <c r="D31" s="18">
        <v>77</v>
      </c>
      <c r="E31" s="80">
        <f>SUM(C31:D31)</f>
        <v>154</v>
      </c>
      <c r="F31" s="18">
        <v>60</v>
      </c>
      <c r="G31" s="58"/>
    </row>
    <row r="32" spans="1:7" ht="13.5">
      <c r="A32" s="99"/>
      <c r="B32" s="17" t="s">
        <v>38</v>
      </c>
      <c r="C32" s="54">
        <v>270</v>
      </c>
      <c r="D32" s="22">
        <v>307</v>
      </c>
      <c r="E32" s="81">
        <f>SUM(C32:D32)</f>
        <v>577</v>
      </c>
      <c r="F32" s="22">
        <v>231</v>
      </c>
      <c r="G32" s="58"/>
    </row>
    <row r="33" spans="1:7" ht="13.5">
      <c r="A33" s="99"/>
      <c r="B33" s="25" t="s">
        <v>39</v>
      </c>
      <c r="C33" s="26">
        <v>173</v>
      </c>
      <c r="D33" s="24">
        <v>186</v>
      </c>
      <c r="E33" s="82">
        <f>SUM(C33:D33)</f>
        <v>359</v>
      </c>
      <c r="F33" s="20">
        <v>131</v>
      </c>
      <c r="G33" s="36"/>
    </row>
    <row r="34" spans="1:7" ht="13.5">
      <c r="A34" s="99"/>
      <c r="B34" s="25" t="s">
        <v>40</v>
      </c>
      <c r="C34" s="26">
        <v>32</v>
      </c>
      <c r="D34" s="24">
        <v>41</v>
      </c>
      <c r="E34" s="82">
        <f>SUM(C34:D34)</f>
        <v>73</v>
      </c>
      <c r="F34" s="20">
        <v>27</v>
      </c>
      <c r="G34" s="37"/>
    </row>
    <row r="35" spans="1:6" ht="13.5">
      <c r="A35" s="99"/>
      <c r="B35" s="25" t="s">
        <v>41</v>
      </c>
      <c r="C35" s="26">
        <v>328</v>
      </c>
      <c r="D35" s="24">
        <v>359</v>
      </c>
      <c r="E35" s="82">
        <f aca="true" t="shared" si="2" ref="E35:E55">SUM(C35:D35)</f>
        <v>687</v>
      </c>
      <c r="F35" s="20">
        <v>246</v>
      </c>
    </row>
    <row r="36" spans="1:6" ht="13.5">
      <c r="A36" s="99"/>
      <c r="B36" s="25" t="s">
        <v>42</v>
      </c>
      <c r="C36" s="26">
        <v>106</v>
      </c>
      <c r="D36" s="24">
        <v>112</v>
      </c>
      <c r="E36" s="82">
        <f t="shared" si="2"/>
        <v>218</v>
      </c>
      <c r="F36" s="20">
        <v>76</v>
      </c>
    </row>
    <row r="37" spans="1:6" ht="13.5">
      <c r="A37" s="99"/>
      <c r="B37" s="25" t="s">
        <v>43</v>
      </c>
      <c r="C37" s="26">
        <v>315</v>
      </c>
      <c r="D37" s="24">
        <v>383</v>
      </c>
      <c r="E37" s="82">
        <f t="shared" si="2"/>
        <v>698</v>
      </c>
      <c r="F37" s="20">
        <v>257</v>
      </c>
    </row>
    <row r="38" spans="1:6" ht="13.5">
      <c r="A38" s="99"/>
      <c r="B38" s="25" t="s">
        <v>44</v>
      </c>
      <c r="C38" s="26">
        <v>51</v>
      </c>
      <c r="D38" s="24">
        <v>56</v>
      </c>
      <c r="E38" s="82">
        <f t="shared" si="2"/>
        <v>107</v>
      </c>
      <c r="F38" s="20">
        <v>36</v>
      </c>
    </row>
    <row r="39" spans="1:6" ht="13.5">
      <c r="A39" s="99"/>
      <c r="B39" s="25" t="s">
        <v>45</v>
      </c>
      <c r="C39" s="26">
        <v>209</v>
      </c>
      <c r="D39" s="24">
        <v>251</v>
      </c>
      <c r="E39" s="82">
        <f t="shared" si="2"/>
        <v>460</v>
      </c>
      <c r="F39" s="20">
        <v>192</v>
      </c>
    </row>
    <row r="40" spans="1:6" ht="13.5">
      <c r="A40" s="99"/>
      <c r="B40" s="25" t="s">
        <v>46</v>
      </c>
      <c r="C40" s="26">
        <v>204</v>
      </c>
      <c r="D40" s="24">
        <v>232</v>
      </c>
      <c r="E40" s="82">
        <f t="shared" si="2"/>
        <v>436</v>
      </c>
      <c r="F40" s="20">
        <v>173</v>
      </c>
    </row>
    <row r="41" spans="1:6" ht="13.5">
      <c r="A41" s="99"/>
      <c r="B41" s="25" t="s">
        <v>47</v>
      </c>
      <c r="C41" s="26">
        <v>31</v>
      </c>
      <c r="D41" s="24">
        <v>29</v>
      </c>
      <c r="E41" s="82">
        <f t="shared" si="2"/>
        <v>60</v>
      </c>
      <c r="F41" s="20">
        <v>28</v>
      </c>
    </row>
    <row r="42" spans="1:6" ht="13.5">
      <c r="A42" s="99"/>
      <c r="B42" s="25" t="s">
        <v>48</v>
      </c>
      <c r="C42" s="26">
        <v>37</v>
      </c>
      <c r="D42" s="24">
        <v>37</v>
      </c>
      <c r="E42" s="82">
        <f t="shared" si="2"/>
        <v>74</v>
      </c>
      <c r="F42" s="20">
        <v>25</v>
      </c>
    </row>
    <row r="43" spans="1:6" ht="13.5">
      <c r="A43" s="99"/>
      <c r="B43" s="25" t="s">
        <v>49</v>
      </c>
      <c r="C43" s="26">
        <v>284</v>
      </c>
      <c r="D43" s="24">
        <v>290</v>
      </c>
      <c r="E43" s="82">
        <f t="shared" si="2"/>
        <v>574</v>
      </c>
      <c r="F43" s="20">
        <v>258</v>
      </c>
    </row>
    <row r="44" spans="1:6" ht="13.5">
      <c r="A44" s="99"/>
      <c r="B44" s="25" t="s">
        <v>50</v>
      </c>
      <c r="C44" s="26">
        <v>221</v>
      </c>
      <c r="D44" s="24">
        <v>217</v>
      </c>
      <c r="E44" s="82">
        <f t="shared" si="2"/>
        <v>438</v>
      </c>
      <c r="F44" s="20">
        <v>162</v>
      </c>
    </row>
    <row r="45" spans="1:6" ht="13.5">
      <c r="A45" s="99"/>
      <c r="B45" s="25" t="s">
        <v>51</v>
      </c>
      <c r="C45" s="26">
        <v>55</v>
      </c>
      <c r="D45" s="24">
        <v>70</v>
      </c>
      <c r="E45" s="82">
        <f t="shared" si="2"/>
        <v>125</v>
      </c>
      <c r="F45" s="20">
        <v>44</v>
      </c>
    </row>
    <row r="46" spans="1:6" ht="13.5">
      <c r="A46" s="99"/>
      <c r="B46" s="17" t="s">
        <v>52</v>
      </c>
      <c r="C46" s="18">
        <v>114</v>
      </c>
      <c r="D46" s="19">
        <v>103</v>
      </c>
      <c r="E46" s="75">
        <f t="shared" si="2"/>
        <v>217</v>
      </c>
      <c r="F46" s="30">
        <v>80</v>
      </c>
    </row>
    <row r="47" spans="1:6" ht="13.5">
      <c r="A47" s="99"/>
      <c r="B47" s="17" t="s">
        <v>53</v>
      </c>
      <c r="C47" s="18">
        <v>101</v>
      </c>
      <c r="D47" s="19">
        <v>101</v>
      </c>
      <c r="E47" s="75">
        <f t="shared" si="2"/>
        <v>202</v>
      </c>
      <c r="F47" s="30">
        <v>68</v>
      </c>
    </row>
    <row r="48" spans="1:6" ht="13.5">
      <c r="A48" s="99"/>
      <c r="B48" s="17" t="s">
        <v>54</v>
      </c>
      <c r="C48" s="18">
        <v>73</v>
      </c>
      <c r="D48" s="19">
        <v>89</v>
      </c>
      <c r="E48" s="75">
        <f t="shared" si="2"/>
        <v>162</v>
      </c>
      <c r="F48" s="30">
        <v>49</v>
      </c>
    </row>
    <row r="49" spans="1:6" ht="13.5">
      <c r="A49" s="99"/>
      <c r="B49" s="17" t="s">
        <v>55</v>
      </c>
      <c r="C49" s="18">
        <v>13</v>
      </c>
      <c r="D49" s="19">
        <v>13</v>
      </c>
      <c r="E49" s="75">
        <f t="shared" si="2"/>
        <v>26</v>
      </c>
      <c r="F49" s="30">
        <v>9</v>
      </c>
    </row>
    <row r="50" spans="1:6" ht="13.5">
      <c r="A50" s="99"/>
      <c r="B50" s="17" t="s">
        <v>56</v>
      </c>
      <c r="C50" s="18">
        <v>48</v>
      </c>
      <c r="D50" s="19">
        <v>53</v>
      </c>
      <c r="E50" s="75">
        <f t="shared" si="2"/>
        <v>101</v>
      </c>
      <c r="F50" s="30">
        <v>30</v>
      </c>
    </row>
    <row r="51" spans="1:6" ht="13.5">
      <c r="A51" s="99"/>
      <c r="B51" s="17" t="s">
        <v>57</v>
      </c>
      <c r="C51" s="18">
        <v>570</v>
      </c>
      <c r="D51" s="19">
        <v>630</v>
      </c>
      <c r="E51" s="75">
        <f t="shared" si="2"/>
        <v>1200</v>
      </c>
      <c r="F51" s="30">
        <v>468</v>
      </c>
    </row>
    <row r="52" spans="1:6" ht="13.5">
      <c r="A52" s="99"/>
      <c r="B52" s="17" t="s">
        <v>58</v>
      </c>
      <c r="C52" s="18">
        <v>168</v>
      </c>
      <c r="D52" s="19">
        <v>212</v>
      </c>
      <c r="E52" s="75">
        <f t="shared" si="2"/>
        <v>380</v>
      </c>
      <c r="F52" s="30">
        <v>174</v>
      </c>
    </row>
    <row r="53" spans="1:6" ht="13.5">
      <c r="A53" s="99"/>
      <c r="B53" s="17" t="s">
        <v>59</v>
      </c>
      <c r="C53" s="18">
        <v>160</v>
      </c>
      <c r="D53" s="19">
        <v>176</v>
      </c>
      <c r="E53" s="75">
        <f t="shared" si="2"/>
        <v>336</v>
      </c>
      <c r="F53" s="30">
        <v>134</v>
      </c>
    </row>
    <row r="54" spans="1:6" ht="13.5">
      <c r="A54" s="99"/>
      <c r="B54" s="17" t="s">
        <v>60</v>
      </c>
      <c r="C54" s="18">
        <v>116</v>
      </c>
      <c r="D54" s="19">
        <v>155</v>
      </c>
      <c r="E54" s="75">
        <f t="shared" si="2"/>
        <v>271</v>
      </c>
      <c r="F54" s="30">
        <v>143</v>
      </c>
    </row>
    <row r="55" spans="1:6" ht="13.5">
      <c r="A55" s="99"/>
      <c r="B55" s="21" t="s">
        <v>61</v>
      </c>
      <c r="C55" s="22">
        <v>229</v>
      </c>
      <c r="D55" s="23">
        <v>244</v>
      </c>
      <c r="E55" s="83">
        <f t="shared" si="2"/>
        <v>473</v>
      </c>
      <c r="F55" s="31">
        <v>216</v>
      </c>
    </row>
    <row r="56" spans="1:6" ht="21" customHeight="1">
      <c r="A56" s="100"/>
      <c r="B56" s="13" t="s">
        <v>5</v>
      </c>
      <c r="C56" s="68">
        <f>SUM(C30:C55)</f>
        <v>4064</v>
      </c>
      <c r="D56" s="62">
        <f>SUM(D30:D55)</f>
        <v>4513</v>
      </c>
      <c r="E56" s="68">
        <f>SUM(E30:E55)</f>
        <v>8577</v>
      </c>
      <c r="F56" s="70">
        <f>SUM(F30:F55)</f>
        <v>3379</v>
      </c>
    </row>
    <row r="57" spans="1:6" ht="40.5" customHeight="1">
      <c r="A57" s="27"/>
      <c r="B57" s="13" t="s">
        <v>62</v>
      </c>
      <c r="C57" s="68">
        <f>SUM(C56,C29,C21,C14,C9)</f>
        <v>26715</v>
      </c>
      <c r="D57" s="68">
        <f>SUM(D56,D29,D21,D14,D9)</f>
        <v>30126</v>
      </c>
      <c r="E57" s="62">
        <f>SUM(C57:D57)</f>
        <v>56841</v>
      </c>
      <c r="F57" s="72">
        <f>SUM(F56,F29,F21,F14,F9)</f>
        <v>22764</v>
      </c>
    </row>
  </sheetData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5" top="0.54" bottom="0.21" header="0.34" footer="0.21"/>
  <pageSetup horizontalDpi="600" verticalDpi="600" orientation="portrait" paperSize="9" scale="99" r:id="rId1"/>
  <ignoredErrors>
    <ignoredError sqref="E4:E8 E15:E22 F29 E10:E13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122</v>
      </c>
      <c r="H1" t="s">
        <v>123</v>
      </c>
    </row>
    <row r="2" ht="9" customHeight="1" thickBot="1">
      <c r="A2" s="38"/>
    </row>
    <row r="3" spans="1:9" ht="21" customHeight="1" thickBot="1">
      <c r="A3" s="106" t="s">
        <v>1</v>
      </c>
      <c r="B3" s="107" t="s">
        <v>107</v>
      </c>
      <c r="C3" s="102" t="s">
        <v>121</v>
      </c>
      <c r="D3" s="102"/>
      <c r="E3" s="102"/>
      <c r="F3" s="109" t="s">
        <v>64</v>
      </c>
      <c r="G3" s="102" t="s">
        <v>65</v>
      </c>
      <c r="H3" s="102"/>
      <c r="I3" s="102"/>
    </row>
    <row r="4" spans="1:9" ht="21" customHeight="1" thickBot="1">
      <c r="A4" s="106"/>
      <c r="B4" s="108"/>
      <c r="C4" s="39" t="s">
        <v>66</v>
      </c>
      <c r="D4" s="39" t="s">
        <v>67</v>
      </c>
      <c r="E4" s="39" t="s">
        <v>5</v>
      </c>
      <c r="F4" s="109"/>
      <c r="G4" s="40" t="s">
        <v>68</v>
      </c>
      <c r="H4" s="40" t="s">
        <v>69</v>
      </c>
      <c r="I4" s="40" t="s">
        <v>70</v>
      </c>
    </row>
    <row r="5" spans="1:9" ht="16.5" customHeight="1">
      <c r="A5" s="103" t="s">
        <v>7</v>
      </c>
      <c r="B5" s="41" t="s">
        <v>13</v>
      </c>
      <c r="C5" s="42">
        <v>576</v>
      </c>
      <c r="D5" s="42">
        <v>753</v>
      </c>
      <c r="E5" s="87">
        <f>SUM(C5:D5)</f>
        <v>1329</v>
      </c>
      <c r="F5" s="90">
        <v>949</v>
      </c>
      <c r="G5" s="43">
        <v>259</v>
      </c>
      <c r="H5" s="43">
        <v>191</v>
      </c>
      <c r="I5" s="44">
        <v>499</v>
      </c>
    </row>
    <row r="6" spans="1:9" ht="16.5" customHeight="1">
      <c r="A6" s="103"/>
      <c r="B6" s="45" t="s">
        <v>71</v>
      </c>
      <c r="C6" s="46">
        <v>59</v>
      </c>
      <c r="D6" s="46">
        <v>82</v>
      </c>
      <c r="E6" s="88">
        <f>SUM(C6:D6)</f>
        <v>141</v>
      </c>
      <c r="F6" s="88">
        <f>SUM(G6:I6)</f>
        <v>98</v>
      </c>
      <c r="G6" s="46">
        <v>25</v>
      </c>
      <c r="H6" s="46">
        <v>24</v>
      </c>
      <c r="I6" s="47">
        <v>49</v>
      </c>
    </row>
    <row r="7" spans="1:9" ht="16.5" customHeight="1">
      <c r="A7" s="103"/>
      <c r="B7" s="45" t="s">
        <v>72</v>
      </c>
      <c r="C7" s="46">
        <v>19</v>
      </c>
      <c r="D7" s="46">
        <v>36</v>
      </c>
      <c r="E7" s="88">
        <f>SUM(C7:D7)</f>
        <v>55</v>
      </c>
      <c r="F7" s="88">
        <f aca="true" t="shared" si="0" ref="F7:F56">SUM(G7:I7)</f>
        <v>39</v>
      </c>
      <c r="G7" s="46">
        <v>10</v>
      </c>
      <c r="H7" s="46">
        <v>8</v>
      </c>
      <c r="I7" s="47">
        <v>21</v>
      </c>
    </row>
    <row r="8" spans="1:9" ht="16.5" customHeight="1">
      <c r="A8" s="103"/>
      <c r="B8" s="45" t="s">
        <v>16</v>
      </c>
      <c r="C8" s="46">
        <v>29</v>
      </c>
      <c r="D8" s="46">
        <v>48</v>
      </c>
      <c r="E8" s="88">
        <f>SUM(C8:D8)</f>
        <v>77</v>
      </c>
      <c r="F8" s="88">
        <f t="shared" si="0"/>
        <v>53</v>
      </c>
      <c r="G8" s="46">
        <v>19</v>
      </c>
      <c r="H8" s="46">
        <v>11</v>
      </c>
      <c r="I8" s="47">
        <v>23</v>
      </c>
    </row>
    <row r="9" spans="1:9" ht="16.5" customHeight="1">
      <c r="A9" s="103"/>
      <c r="B9" s="48" t="s">
        <v>73</v>
      </c>
      <c r="C9" s="46">
        <v>112</v>
      </c>
      <c r="D9" s="46">
        <v>126</v>
      </c>
      <c r="E9" s="88">
        <f>SUM(C9:D9)</f>
        <v>238</v>
      </c>
      <c r="F9" s="87">
        <f t="shared" si="0"/>
        <v>169</v>
      </c>
      <c r="G9" s="46">
        <v>42</v>
      </c>
      <c r="H9" s="46">
        <v>37</v>
      </c>
      <c r="I9" s="47">
        <v>90</v>
      </c>
    </row>
    <row r="10" spans="1:9" ht="21" customHeight="1" thickBot="1">
      <c r="A10" s="104"/>
      <c r="B10" s="49" t="s">
        <v>5</v>
      </c>
      <c r="C10" s="84">
        <f aca="true" t="shared" si="1" ref="C10:I10">SUM(C5:C9)</f>
        <v>795</v>
      </c>
      <c r="D10" s="84">
        <f t="shared" si="1"/>
        <v>1045</v>
      </c>
      <c r="E10" s="84">
        <f t="shared" si="1"/>
        <v>1840</v>
      </c>
      <c r="F10" s="84">
        <f t="shared" si="1"/>
        <v>1308</v>
      </c>
      <c r="G10" s="84">
        <f t="shared" si="1"/>
        <v>355</v>
      </c>
      <c r="H10" s="84">
        <f t="shared" si="1"/>
        <v>271</v>
      </c>
      <c r="I10" s="84">
        <f t="shared" si="1"/>
        <v>682</v>
      </c>
    </row>
    <row r="11" spans="1:9" ht="16.5" customHeight="1">
      <c r="A11" s="105" t="s">
        <v>8</v>
      </c>
      <c r="B11" s="50" t="s">
        <v>74</v>
      </c>
      <c r="C11" s="43">
        <v>692</v>
      </c>
      <c r="D11" s="43">
        <v>1066</v>
      </c>
      <c r="E11" s="89">
        <f>SUM(C11:D11)</f>
        <v>1758</v>
      </c>
      <c r="F11" s="89">
        <f t="shared" si="0"/>
        <v>1301</v>
      </c>
      <c r="G11" s="43">
        <v>481</v>
      </c>
      <c r="H11" s="43">
        <v>259</v>
      </c>
      <c r="I11" s="44">
        <v>561</v>
      </c>
    </row>
    <row r="12" spans="1:9" ht="16.5" customHeight="1">
      <c r="A12" s="103"/>
      <c r="B12" s="45" t="s">
        <v>19</v>
      </c>
      <c r="C12" s="46">
        <v>279</v>
      </c>
      <c r="D12" s="46">
        <v>443</v>
      </c>
      <c r="E12" s="88">
        <f>SUM(C12:D12)</f>
        <v>722</v>
      </c>
      <c r="F12" s="88">
        <f t="shared" si="0"/>
        <v>537</v>
      </c>
      <c r="G12" s="46">
        <v>233</v>
      </c>
      <c r="H12" s="46">
        <v>110</v>
      </c>
      <c r="I12" s="47">
        <v>194</v>
      </c>
    </row>
    <row r="13" spans="1:9" ht="16.5" customHeight="1">
      <c r="A13" s="103"/>
      <c r="B13" s="45" t="s">
        <v>75</v>
      </c>
      <c r="C13" s="46">
        <v>45</v>
      </c>
      <c r="D13" s="46">
        <v>71</v>
      </c>
      <c r="E13" s="88">
        <f>SUM(C13:D13)</f>
        <v>116</v>
      </c>
      <c r="F13" s="88">
        <f t="shared" si="0"/>
        <v>83</v>
      </c>
      <c r="G13" s="46">
        <v>33</v>
      </c>
      <c r="H13" s="46">
        <v>20</v>
      </c>
      <c r="I13" s="47">
        <v>30</v>
      </c>
    </row>
    <row r="14" spans="1:9" ht="16.5" customHeight="1">
      <c r="A14" s="103"/>
      <c r="B14" s="48" t="s">
        <v>76</v>
      </c>
      <c r="C14" s="46">
        <v>75</v>
      </c>
      <c r="D14" s="46">
        <v>107</v>
      </c>
      <c r="E14" s="88">
        <f>SUM(C14:D14)</f>
        <v>182</v>
      </c>
      <c r="F14" s="88">
        <f t="shared" si="0"/>
        <v>131</v>
      </c>
      <c r="G14" s="46">
        <v>49</v>
      </c>
      <c r="H14" s="46">
        <v>28</v>
      </c>
      <c r="I14" s="47">
        <v>54</v>
      </c>
    </row>
    <row r="15" spans="1:9" ht="21" customHeight="1" thickBot="1">
      <c r="A15" s="104"/>
      <c r="B15" s="49" t="s">
        <v>5</v>
      </c>
      <c r="C15" s="84">
        <f aca="true" t="shared" si="2" ref="C15:I15">SUM(C11:C14)</f>
        <v>1091</v>
      </c>
      <c r="D15" s="84">
        <f t="shared" si="2"/>
        <v>1687</v>
      </c>
      <c r="E15" s="84">
        <f t="shared" si="2"/>
        <v>2778</v>
      </c>
      <c r="F15" s="84">
        <f t="shared" si="2"/>
        <v>2052</v>
      </c>
      <c r="G15" s="84">
        <f t="shared" si="2"/>
        <v>796</v>
      </c>
      <c r="H15" s="84">
        <f t="shared" si="2"/>
        <v>417</v>
      </c>
      <c r="I15" s="84">
        <f t="shared" si="2"/>
        <v>839</v>
      </c>
    </row>
    <row r="16" spans="1:9" ht="16.5" customHeight="1">
      <c r="A16" s="105" t="s">
        <v>9</v>
      </c>
      <c r="B16" s="50" t="s">
        <v>77</v>
      </c>
      <c r="C16" s="43">
        <v>433</v>
      </c>
      <c r="D16" s="43">
        <v>563</v>
      </c>
      <c r="E16" s="89">
        <f aca="true" t="shared" si="3" ref="E16:E21">SUM(C16:D16)</f>
        <v>996</v>
      </c>
      <c r="F16" s="89">
        <f t="shared" si="0"/>
        <v>678</v>
      </c>
      <c r="G16" s="43">
        <v>200</v>
      </c>
      <c r="H16" s="43">
        <v>199</v>
      </c>
      <c r="I16" s="44">
        <v>279</v>
      </c>
    </row>
    <row r="17" spans="1:9" ht="16.5" customHeight="1">
      <c r="A17" s="103"/>
      <c r="B17" s="45" t="s">
        <v>23</v>
      </c>
      <c r="C17" s="46">
        <v>325</v>
      </c>
      <c r="D17" s="46">
        <v>494</v>
      </c>
      <c r="E17" s="88">
        <f t="shared" si="3"/>
        <v>819</v>
      </c>
      <c r="F17" s="88">
        <f t="shared" si="0"/>
        <v>538</v>
      </c>
      <c r="G17" s="46">
        <v>137</v>
      </c>
      <c r="H17" s="46">
        <v>124</v>
      </c>
      <c r="I17" s="47">
        <v>277</v>
      </c>
    </row>
    <row r="18" spans="1:9" ht="16.5" customHeight="1">
      <c r="A18" s="103"/>
      <c r="B18" s="45" t="s">
        <v>78</v>
      </c>
      <c r="C18" s="46">
        <v>704</v>
      </c>
      <c r="D18" s="46">
        <v>1002</v>
      </c>
      <c r="E18" s="88">
        <f t="shared" si="3"/>
        <v>1706</v>
      </c>
      <c r="F18" s="88">
        <f t="shared" si="0"/>
        <v>1174</v>
      </c>
      <c r="G18" s="46">
        <v>301</v>
      </c>
      <c r="H18" s="46">
        <v>291</v>
      </c>
      <c r="I18" s="47">
        <v>582</v>
      </c>
    </row>
    <row r="19" spans="1:9" ht="16.5" customHeight="1">
      <c r="A19" s="103"/>
      <c r="B19" s="45" t="s">
        <v>79</v>
      </c>
      <c r="C19" s="46">
        <v>39</v>
      </c>
      <c r="D19" s="46">
        <v>50</v>
      </c>
      <c r="E19" s="88">
        <f t="shared" si="3"/>
        <v>89</v>
      </c>
      <c r="F19" s="88">
        <f t="shared" si="0"/>
        <v>58</v>
      </c>
      <c r="G19" s="46">
        <v>20</v>
      </c>
      <c r="H19" s="46">
        <v>27</v>
      </c>
      <c r="I19" s="47">
        <v>11</v>
      </c>
    </row>
    <row r="20" spans="1:9" ht="16.5" customHeight="1">
      <c r="A20" s="103"/>
      <c r="B20" s="45" t="s">
        <v>80</v>
      </c>
      <c r="C20" s="46">
        <v>270</v>
      </c>
      <c r="D20" s="46">
        <v>399</v>
      </c>
      <c r="E20" s="88">
        <f t="shared" si="3"/>
        <v>669</v>
      </c>
      <c r="F20" s="88">
        <f t="shared" si="0"/>
        <v>473</v>
      </c>
      <c r="G20" s="46">
        <v>141</v>
      </c>
      <c r="H20" s="46">
        <v>104</v>
      </c>
      <c r="I20" s="47">
        <v>228</v>
      </c>
    </row>
    <row r="21" spans="1:9" ht="16.5" customHeight="1">
      <c r="A21" s="103"/>
      <c r="B21" s="48" t="s">
        <v>27</v>
      </c>
      <c r="C21" s="46">
        <v>80</v>
      </c>
      <c r="D21" s="46">
        <v>122</v>
      </c>
      <c r="E21" s="88">
        <f t="shared" si="3"/>
        <v>202</v>
      </c>
      <c r="F21" s="88">
        <f t="shared" si="0"/>
        <v>153</v>
      </c>
      <c r="G21" s="46">
        <v>55</v>
      </c>
      <c r="H21" s="46">
        <v>31</v>
      </c>
      <c r="I21" s="47">
        <v>67</v>
      </c>
    </row>
    <row r="22" spans="1:9" ht="21" customHeight="1" thickBot="1">
      <c r="A22" s="104"/>
      <c r="B22" s="49" t="s">
        <v>5</v>
      </c>
      <c r="C22" s="84">
        <f>SUM(C16:C21)</f>
        <v>1851</v>
      </c>
      <c r="D22" s="84">
        <f aca="true" t="shared" si="4" ref="D22:I22">SUM(D16:D21)</f>
        <v>2630</v>
      </c>
      <c r="E22" s="84">
        <f t="shared" si="4"/>
        <v>4481</v>
      </c>
      <c r="F22" s="84">
        <f t="shared" si="4"/>
        <v>3074</v>
      </c>
      <c r="G22" s="84">
        <f t="shared" si="4"/>
        <v>854</v>
      </c>
      <c r="H22" s="84">
        <f t="shared" si="4"/>
        <v>776</v>
      </c>
      <c r="I22" s="84">
        <f t="shared" si="4"/>
        <v>1444</v>
      </c>
    </row>
    <row r="23" spans="1:9" ht="16.5" customHeight="1">
      <c r="A23" s="105" t="s">
        <v>10</v>
      </c>
      <c r="B23" s="50" t="s">
        <v>28</v>
      </c>
      <c r="C23" s="43">
        <v>869</v>
      </c>
      <c r="D23" s="43">
        <v>1157</v>
      </c>
      <c r="E23" s="89">
        <f>SUM(C23:D23)</f>
        <v>2026</v>
      </c>
      <c r="F23" s="89">
        <f t="shared" si="0"/>
        <v>1461</v>
      </c>
      <c r="G23" s="43">
        <v>489</v>
      </c>
      <c r="H23" s="43">
        <v>318</v>
      </c>
      <c r="I23" s="44">
        <v>654</v>
      </c>
    </row>
    <row r="24" spans="1:9" ht="16.5" customHeight="1">
      <c r="A24" s="103"/>
      <c r="B24" s="45" t="s">
        <v>29</v>
      </c>
      <c r="C24" s="46">
        <v>468</v>
      </c>
      <c r="D24" s="46">
        <v>649</v>
      </c>
      <c r="E24" s="88">
        <f aca="true" t="shared" si="5" ref="E24:E29">SUM(C24:D24)</f>
        <v>1117</v>
      </c>
      <c r="F24" s="88">
        <f t="shared" si="0"/>
        <v>818</v>
      </c>
      <c r="G24" s="46">
        <v>299</v>
      </c>
      <c r="H24" s="46">
        <v>172</v>
      </c>
      <c r="I24" s="47">
        <v>347</v>
      </c>
    </row>
    <row r="25" spans="1:9" ht="16.5" customHeight="1">
      <c r="A25" s="103"/>
      <c r="B25" s="45" t="s">
        <v>81</v>
      </c>
      <c r="C25" s="46">
        <v>223</v>
      </c>
      <c r="D25" s="46">
        <v>300</v>
      </c>
      <c r="E25" s="88">
        <f t="shared" si="5"/>
        <v>523</v>
      </c>
      <c r="F25" s="88">
        <f t="shared" si="0"/>
        <v>347</v>
      </c>
      <c r="G25" s="46">
        <v>74</v>
      </c>
      <c r="H25" s="46">
        <v>94</v>
      </c>
      <c r="I25" s="47">
        <v>179</v>
      </c>
    </row>
    <row r="26" spans="1:9" ht="16.5" customHeight="1">
      <c r="A26" s="103"/>
      <c r="B26" s="45" t="s">
        <v>31</v>
      </c>
      <c r="C26" s="46">
        <v>114</v>
      </c>
      <c r="D26" s="46">
        <v>158</v>
      </c>
      <c r="E26" s="88">
        <f t="shared" si="5"/>
        <v>272</v>
      </c>
      <c r="F26" s="88">
        <f t="shared" si="0"/>
        <v>197</v>
      </c>
      <c r="G26" s="46">
        <v>48</v>
      </c>
      <c r="H26" s="46">
        <v>33</v>
      </c>
      <c r="I26" s="47">
        <v>116</v>
      </c>
    </row>
    <row r="27" spans="1:9" ht="16.5" customHeight="1">
      <c r="A27" s="103"/>
      <c r="B27" s="45" t="s">
        <v>82</v>
      </c>
      <c r="C27" s="46">
        <v>346</v>
      </c>
      <c r="D27" s="46">
        <v>469</v>
      </c>
      <c r="E27" s="88">
        <f t="shared" si="5"/>
        <v>815</v>
      </c>
      <c r="F27" s="88">
        <f t="shared" si="0"/>
        <v>563</v>
      </c>
      <c r="G27" s="46">
        <v>146</v>
      </c>
      <c r="H27" s="46">
        <v>140</v>
      </c>
      <c r="I27" s="47">
        <v>277</v>
      </c>
    </row>
    <row r="28" spans="1:9" ht="16.5" customHeight="1">
      <c r="A28" s="103"/>
      <c r="B28" s="45" t="s">
        <v>83</v>
      </c>
      <c r="C28" s="46">
        <v>247</v>
      </c>
      <c r="D28" s="46">
        <v>321</v>
      </c>
      <c r="E28" s="88">
        <f t="shared" si="5"/>
        <v>568</v>
      </c>
      <c r="F28" s="88">
        <f t="shared" si="0"/>
        <v>396</v>
      </c>
      <c r="G28" s="46">
        <v>123</v>
      </c>
      <c r="H28" s="46">
        <v>109</v>
      </c>
      <c r="I28" s="47">
        <v>164</v>
      </c>
    </row>
    <row r="29" spans="1:9" ht="16.5" customHeight="1">
      <c r="A29" s="103"/>
      <c r="B29" s="48" t="s">
        <v>84</v>
      </c>
      <c r="C29" s="46">
        <v>250</v>
      </c>
      <c r="D29" s="46">
        <v>368</v>
      </c>
      <c r="E29" s="88">
        <f t="shared" si="5"/>
        <v>618</v>
      </c>
      <c r="F29" s="88">
        <f t="shared" si="0"/>
        <v>425</v>
      </c>
      <c r="G29" s="46">
        <v>96</v>
      </c>
      <c r="H29" s="46">
        <v>82</v>
      </c>
      <c r="I29" s="47">
        <v>247</v>
      </c>
    </row>
    <row r="30" spans="1:9" ht="21" customHeight="1" thickBot="1">
      <c r="A30" s="104"/>
      <c r="B30" s="49" t="s">
        <v>5</v>
      </c>
      <c r="C30" s="84">
        <f>SUM(C23:C29)</f>
        <v>2517</v>
      </c>
      <c r="D30" s="84">
        <f aca="true" t="shared" si="6" ref="D30:I30">SUM(D23:D29)</f>
        <v>3422</v>
      </c>
      <c r="E30" s="84">
        <f t="shared" si="6"/>
        <v>5939</v>
      </c>
      <c r="F30" s="84">
        <f t="shared" si="6"/>
        <v>4207</v>
      </c>
      <c r="G30" s="84">
        <f t="shared" si="6"/>
        <v>1275</v>
      </c>
      <c r="H30" s="84">
        <f t="shared" si="6"/>
        <v>948</v>
      </c>
      <c r="I30" s="84">
        <f t="shared" si="6"/>
        <v>1984</v>
      </c>
    </row>
    <row r="31" spans="1:9" ht="16.5" customHeight="1">
      <c r="A31" s="112" t="s">
        <v>11</v>
      </c>
      <c r="B31" s="50" t="s">
        <v>36</v>
      </c>
      <c r="C31" s="43">
        <v>30</v>
      </c>
      <c r="D31" s="43">
        <v>42</v>
      </c>
      <c r="E31" s="89">
        <f>SUM(C31:D31)</f>
        <v>72</v>
      </c>
      <c r="F31" s="89">
        <f t="shared" si="0"/>
        <v>47</v>
      </c>
      <c r="G31" s="43">
        <v>9</v>
      </c>
      <c r="H31" s="43">
        <v>14</v>
      </c>
      <c r="I31" s="44">
        <v>24</v>
      </c>
    </row>
    <row r="32" spans="1:9" ht="16.5" customHeight="1">
      <c r="A32" s="113"/>
      <c r="B32" s="45" t="s">
        <v>85</v>
      </c>
      <c r="C32" s="46">
        <v>17</v>
      </c>
      <c r="D32" s="46">
        <v>19</v>
      </c>
      <c r="E32" s="88">
        <f aca="true" t="shared" si="7" ref="E32:E56">SUM(C32:D32)</f>
        <v>36</v>
      </c>
      <c r="F32" s="88">
        <f t="shared" si="0"/>
        <v>29</v>
      </c>
      <c r="G32" s="46">
        <v>9</v>
      </c>
      <c r="H32" s="46">
        <v>5</v>
      </c>
      <c r="I32" s="47">
        <v>15</v>
      </c>
    </row>
    <row r="33" spans="1:9" ht="16.5" customHeight="1">
      <c r="A33" s="113"/>
      <c r="B33" s="45" t="s">
        <v>38</v>
      </c>
      <c r="C33" s="46">
        <v>69</v>
      </c>
      <c r="D33" s="46">
        <v>102</v>
      </c>
      <c r="E33" s="88">
        <f t="shared" si="7"/>
        <v>171</v>
      </c>
      <c r="F33" s="88">
        <f t="shared" si="0"/>
        <v>125</v>
      </c>
      <c r="G33" s="46">
        <v>37</v>
      </c>
      <c r="H33" s="46">
        <v>31</v>
      </c>
      <c r="I33" s="47">
        <v>57</v>
      </c>
    </row>
    <row r="34" spans="1:9" ht="16.5" customHeight="1">
      <c r="A34" s="113"/>
      <c r="B34" s="45" t="s">
        <v>39</v>
      </c>
      <c r="C34" s="46">
        <v>60</v>
      </c>
      <c r="D34" s="46">
        <v>68</v>
      </c>
      <c r="E34" s="88">
        <f t="shared" si="7"/>
        <v>128</v>
      </c>
      <c r="F34" s="88">
        <f t="shared" si="0"/>
        <v>81</v>
      </c>
      <c r="G34" s="46">
        <v>11</v>
      </c>
      <c r="H34" s="46">
        <v>27</v>
      </c>
      <c r="I34" s="47">
        <v>43</v>
      </c>
    </row>
    <row r="35" spans="1:9" ht="16.5" customHeight="1">
      <c r="A35" s="113"/>
      <c r="B35" s="45" t="s">
        <v>40</v>
      </c>
      <c r="C35" s="46">
        <v>3</v>
      </c>
      <c r="D35" s="46">
        <v>7</v>
      </c>
      <c r="E35" s="88">
        <f t="shared" si="7"/>
        <v>10</v>
      </c>
      <c r="F35" s="88">
        <f t="shared" si="0"/>
        <v>9</v>
      </c>
      <c r="G35" s="46">
        <v>3</v>
      </c>
      <c r="H35" s="46">
        <v>1</v>
      </c>
      <c r="I35" s="47">
        <v>5</v>
      </c>
    </row>
    <row r="36" spans="1:9" ht="16.5" customHeight="1">
      <c r="A36" s="113"/>
      <c r="B36" s="45" t="s">
        <v>41</v>
      </c>
      <c r="C36" s="46">
        <v>85</v>
      </c>
      <c r="D36" s="46">
        <v>118</v>
      </c>
      <c r="E36" s="88">
        <f t="shared" si="7"/>
        <v>203</v>
      </c>
      <c r="F36" s="88">
        <f t="shared" si="0"/>
        <v>142</v>
      </c>
      <c r="G36" s="46">
        <v>39</v>
      </c>
      <c r="H36" s="46">
        <v>34</v>
      </c>
      <c r="I36" s="47">
        <v>69</v>
      </c>
    </row>
    <row r="37" spans="1:9" ht="16.5" customHeight="1">
      <c r="A37" s="113"/>
      <c r="B37" s="45" t="s">
        <v>42</v>
      </c>
      <c r="C37" s="46">
        <v>35</v>
      </c>
      <c r="D37" s="46">
        <v>38</v>
      </c>
      <c r="E37" s="88">
        <f t="shared" si="7"/>
        <v>73</v>
      </c>
      <c r="F37" s="88">
        <f t="shared" si="0"/>
        <v>52</v>
      </c>
      <c r="G37" s="46">
        <v>14</v>
      </c>
      <c r="H37" s="46">
        <v>7</v>
      </c>
      <c r="I37" s="47">
        <v>31</v>
      </c>
    </row>
    <row r="38" spans="1:9" ht="16.5" customHeight="1">
      <c r="A38" s="113"/>
      <c r="B38" s="45" t="s">
        <v>86</v>
      </c>
      <c r="C38" s="46">
        <v>89</v>
      </c>
      <c r="D38" s="46">
        <v>126</v>
      </c>
      <c r="E38" s="88">
        <f t="shared" si="7"/>
        <v>215</v>
      </c>
      <c r="F38" s="88">
        <f t="shared" si="0"/>
        <v>150</v>
      </c>
      <c r="G38" s="46">
        <v>33</v>
      </c>
      <c r="H38" s="46">
        <v>35</v>
      </c>
      <c r="I38" s="47">
        <v>82</v>
      </c>
    </row>
    <row r="39" spans="1:9" ht="16.5" customHeight="1">
      <c r="A39" s="113"/>
      <c r="B39" s="45" t="s">
        <v>108</v>
      </c>
      <c r="C39" s="46">
        <v>11</v>
      </c>
      <c r="D39" s="46">
        <v>13</v>
      </c>
      <c r="E39" s="88">
        <f t="shared" si="7"/>
        <v>24</v>
      </c>
      <c r="F39" s="88">
        <f t="shared" si="0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13"/>
      <c r="B40" s="45" t="s">
        <v>45</v>
      </c>
      <c r="C40" s="46">
        <v>48</v>
      </c>
      <c r="D40" s="46">
        <v>80</v>
      </c>
      <c r="E40" s="88">
        <f t="shared" si="7"/>
        <v>128</v>
      </c>
      <c r="F40" s="88">
        <f t="shared" si="0"/>
        <v>92</v>
      </c>
      <c r="G40" s="46">
        <v>32</v>
      </c>
      <c r="H40" s="46">
        <v>16</v>
      </c>
      <c r="I40" s="47">
        <v>44</v>
      </c>
    </row>
    <row r="41" spans="1:9" ht="16.5" customHeight="1">
      <c r="A41" s="113"/>
      <c r="B41" s="45" t="s">
        <v>109</v>
      </c>
      <c r="C41" s="46">
        <v>60</v>
      </c>
      <c r="D41" s="46">
        <v>94</v>
      </c>
      <c r="E41" s="88">
        <f t="shared" si="7"/>
        <v>154</v>
      </c>
      <c r="F41" s="88">
        <f t="shared" si="0"/>
        <v>105</v>
      </c>
      <c r="G41" s="46">
        <v>28</v>
      </c>
      <c r="H41" s="46">
        <v>23</v>
      </c>
      <c r="I41" s="47">
        <v>54</v>
      </c>
    </row>
    <row r="42" spans="1:9" ht="16.5" customHeight="1">
      <c r="A42" s="113"/>
      <c r="B42" s="45" t="s">
        <v>47</v>
      </c>
      <c r="C42" s="46">
        <v>14</v>
      </c>
      <c r="D42" s="46">
        <v>9</v>
      </c>
      <c r="E42" s="88">
        <f t="shared" si="7"/>
        <v>23</v>
      </c>
      <c r="F42" s="88">
        <f t="shared" si="0"/>
        <v>14</v>
      </c>
      <c r="G42" s="46">
        <v>2</v>
      </c>
      <c r="H42" s="46">
        <v>4</v>
      </c>
      <c r="I42" s="47">
        <v>8</v>
      </c>
    </row>
    <row r="43" spans="1:9" ht="16.5" customHeight="1">
      <c r="A43" s="113"/>
      <c r="B43" s="45" t="s">
        <v>48</v>
      </c>
      <c r="C43" s="46">
        <v>1</v>
      </c>
      <c r="D43" s="46">
        <v>0</v>
      </c>
      <c r="E43" s="88">
        <f t="shared" si="7"/>
        <v>1</v>
      </c>
      <c r="F43" s="88">
        <f t="shared" si="0"/>
        <v>1</v>
      </c>
      <c r="G43" s="46">
        <v>1</v>
      </c>
      <c r="H43" s="46">
        <v>0</v>
      </c>
      <c r="I43" s="47">
        <v>0</v>
      </c>
    </row>
    <row r="44" spans="1:9" ht="16.5" customHeight="1">
      <c r="A44" s="113"/>
      <c r="B44" s="45" t="s">
        <v>110</v>
      </c>
      <c r="C44" s="46">
        <v>70</v>
      </c>
      <c r="D44" s="46">
        <v>85</v>
      </c>
      <c r="E44" s="88">
        <f t="shared" si="7"/>
        <v>155</v>
      </c>
      <c r="F44" s="88">
        <f t="shared" si="0"/>
        <v>117</v>
      </c>
      <c r="G44" s="46">
        <v>35</v>
      </c>
      <c r="H44" s="46">
        <v>19</v>
      </c>
      <c r="I44" s="47">
        <v>63</v>
      </c>
    </row>
    <row r="45" spans="1:9" ht="16.5" customHeight="1">
      <c r="A45" s="113"/>
      <c r="B45" s="45" t="s">
        <v>87</v>
      </c>
      <c r="C45" s="46">
        <v>61</v>
      </c>
      <c r="D45" s="46">
        <v>76</v>
      </c>
      <c r="E45" s="88">
        <f t="shared" si="7"/>
        <v>137</v>
      </c>
      <c r="F45" s="88">
        <f t="shared" si="0"/>
        <v>93</v>
      </c>
      <c r="G45" s="46">
        <v>28</v>
      </c>
      <c r="H45" s="46">
        <v>23</v>
      </c>
      <c r="I45" s="47">
        <v>42</v>
      </c>
    </row>
    <row r="46" spans="1:9" ht="16.5" customHeight="1">
      <c r="A46" s="113"/>
      <c r="B46" s="45" t="s">
        <v>51</v>
      </c>
      <c r="C46" s="46">
        <v>4</v>
      </c>
      <c r="D46" s="46">
        <v>2</v>
      </c>
      <c r="E46" s="88">
        <f t="shared" si="7"/>
        <v>6</v>
      </c>
      <c r="F46" s="88">
        <f t="shared" si="0"/>
        <v>5</v>
      </c>
      <c r="G46" s="46">
        <v>1</v>
      </c>
      <c r="H46" s="46">
        <v>1</v>
      </c>
      <c r="I46" s="47">
        <v>3</v>
      </c>
    </row>
    <row r="47" spans="1:9" ht="16.5" customHeight="1">
      <c r="A47" s="113"/>
      <c r="B47" s="45" t="s">
        <v>52</v>
      </c>
      <c r="C47" s="46">
        <v>27</v>
      </c>
      <c r="D47" s="46">
        <v>38</v>
      </c>
      <c r="E47" s="88">
        <f t="shared" si="7"/>
        <v>65</v>
      </c>
      <c r="F47" s="88">
        <f t="shared" si="0"/>
        <v>44</v>
      </c>
      <c r="G47" s="46">
        <v>10</v>
      </c>
      <c r="H47" s="46">
        <v>11</v>
      </c>
      <c r="I47" s="47">
        <v>23</v>
      </c>
    </row>
    <row r="48" spans="1:9" ht="16.5" customHeight="1">
      <c r="A48" s="113"/>
      <c r="B48" s="45" t="s">
        <v>53</v>
      </c>
      <c r="C48" s="46">
        <v>26</v>
      </c>
      <c r="D48" s="46">
        <v>36</v>
      </c>
      <c r="E48" s="88">
        <f t="shared" si="7"/>
        <v>62</v>
      </c>
      <c r="F48" s="88">
        <f t="shared" si="0"/>
        <v>41</v>
      </c>
      <c r="G48" s="46">
        <v>8</v>
      </c>
      <c r="H48" s="46">
        <v>9</v>
      </c>
      <c r="I48" s="47">
        <v>24</v>
      </c>
    </row>
    <row r="49" spans="1:9" ht="16.5" customHeight="1">
      <c r="A49" s="113"/>
      <c r="B49" s="45" t="s">
        <v>54</v>
      </c>
      <c r="C49" s="46">
        <v>24</v>
      </c>
      <c r="D49" s="46">
        <v>27</v>
      </c>
      <c r="E49" s="88">
        <f t="shared" si="7"/>
        <v>51</v>
      </c>
      <c r="F49" s="88">
        <f t="shared" si="0"/>
        <v>29</v>
      </c>
      <c r="G49" s="46">
        <v>1</v>
      </c>
      <c r="H49" s="46">
        <v>12</v>
      </c>
      <c r="I49" s="47">
        <v>16</v>
      </c>
    </row>
    <row r="50" spans="1:9" ht="16.5" customHeight="1">
      <c r="A50" s="113"/>
      <c r="B50" s="45" t="s">
        <v>55</v>
      </c>
      <c r="C50" s="46">
        <v>3</v>
      </c>
      <c r="D50" s="46">
        <v>7</v>
      </c>
      <c r="E50" s="88">
        <f t="shared" si="7"/>
        <v>10</v>
      </c>
      <c r="F50" s="88">
        <f t="shared" si="0"/>
        <v>7</v>
      </c>
      <c r="G50" s="46">
        <v>1</v>
      </c>
      <c r="H50" s="46">
        <v>2</v>
      </c>
      <c r="I50" s="47">
        <v>4</v>
      </c>
    </row>
    <row r="51" spans="1:9" ht="16.5" customHeight="1">
      <c r="A51" s="113"/>
      <c r="B51" s="45" t="s">
        <v>88</v>
      </c>
      <c r="C51" s="46">
        <v>12</v>
      </c>
      <c r="D51" s="46">
        <v>16</v>
      </c>
      <c r="E51" s="88">
        <f t="shared" si="7"/>
        <v>28</v>
      </c>
      <c r="F51" s="88">
        <f t="shared" si="0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13"/>
      <c r="B52" s="45" t="s">
        <v>89</v>
      </c>
      <c r="C52" s="46">
        <v>159</v>
      </c>
      <c r="D52" s="46">
        <v>224</v>
      </c>
      <c r="E52" s="88">
        <f t="shared" si="7"/>
        <v>383</v>
      </c>
      <c r="F52" s="88">
        <f t="shared" si="0"/>
        <v>270</v>
      </c>
      <c r="G52" s="46">
        <v>88</v>
      </c>
      <c r="H52" s="46">
        <v>60</v>
      </c>
      <c r="I52" s="47">
        <v>122</v>
      </c>
    </row>
    <row r="53" spans="1:9" ht="16.5" customHeight="1">
      <c r="A53" s="113"/>
      <c r="B53" s="45" t="s">
        <v>58</v>
      </c>
      <c r="C53" s="46">
        <v>58</v>
      </c>
      <c r="D53" s="46">
        <v>79</v>
      </c>
      <c r="E53" s="88">
        <f t="shared" si="7"/>
        <v>137</v>
      </c>
      <c r="F53" s="88">
        <f t="shared" si="0"/>
        <v>96</v>
      </c>
      <c r="G53" s="46">
        <v>34</v>
      </c>
      <c r="H53" s="46">
        <v>21</v>
      </c>
      <c r="I53" s="47">
        <v>41</v>
      </c>
    </row>
    <row r="54" spans="1:9" ht="16.5" customHeight="1">
      <c r="A54" s="113"/>
      <c r="B54" s="45" t="s">
        <v>90</v>
      </c>
      <c r="C54" s="46">
        <v>41</v>
      </c>
      <c r="D54" s="46">
        <v>81</v>
      </c>
      <c r="E54" s="88">
        <f t="shared" si="7"/>
        <v>122</v>
      </c>
      <c r="F54" s="88">
        <f t="shared" si="0"/>
        <v>87</v>
      </c>
      <c r="G54" s="46">
        <v>25</v>
      </c>
      <c r="H54" s="46">
        <v>21</v>
      </c>
      <c r="I54" s="47">
        <v>41</v>
      </c>
    </row>
    <row r="55" spans="1:9" ht="16.5" customHeight="1">
      <c r="A55" s="113"/>
      <c r="B55" s="45" t="s">
        <v>91</v>
      </c>
      <c r="C55" s="46">
        <v>47</v>
      </c>
      <c r="D55" s="46">
        <v>63</v>
      </c>
      <c r="E55" s="88">
        <f t="shared" si="7"/>
        <v>110</v>
      </c>
      <c r="F55" s="88">
        <f t="shared" si="0"/>
        <v>77</v>
      </c>
      <c r="G55" s="46">
        <v>31</v>
      </c>
      <c r="H55" s="46">
        <v>22</v>
      </c>
      <c r="I55" s="47">
        <v>24</v>
      </c>
    </row>
    <row r="56" spans="1:9" ht="16.5" customHeight="1">
      <c r="A56" s="113"/>
      <c r="B56" s="48" t="s">
        <v>92</v>
      </c>
      <c r="C56" s="46">
        <v>67</v>
      </c>
      <c r="D56" s="46">
        <v>95</v>
      </c>
      <c r="E56" s="88">
        <f t="shared" si="7"/>
        <v>162</v>
      </c>
      <c r="F56" s="88">
        <f t="shared" si="0"/>
        <v>117</v>
      </c>
      <c r="G56" s="46">
        <v>43</v>
      </c>
      <c r="H56" s="46">
        <v>32</v>
      </c>
      <c r="I56" s="47">
        <v>42</v>
      </c>
    </row>
    <row r="57" spans="1:9" ht="21" customHeight="1" thickBot="1">
      <c r="A57" s="104"/>
      <c r="B57" s="51" t="s">
        <v>5</v>
      </c>
      <c r="C57" s="85">
        <f>SUM(C31:C56)</f>
        <v>1121</v>
      </c>
      <c r="D57" s="85">
        <f aca="true" t="shared" si="8" ref="D57:I57">SUM(D31:D56)</f>
        <v>1545</v>
      </c>
      <c r="E57" s="85">
        <f t="shared" si="8"/>
        <v>2666</v>
      </c>
      <c r="F57" s="85">
        <f t="shared" si="8"/>
        <v>1868</v>
      </c>
      <c r="G57" s="85">
        <f t="shared" si="8"/>
        <v>535</v>
      </c>
      <c r="H57" s="85">
        <f t="shared" si="8"/>
        <v>436</v>
      </c>
      <c r="I57" s="85">
        <f t="shared" si="8"/>
        <v>897</v>
      </c>
    </row>
    <row r="58" spans="1:9" ht="27.75" customHeight="1" thickBot="1">
      <c r="A58" s="110" t="s">
        <v>93</v>
      </c>
      <c r="B58" s="111"/>
      <c r="C58" s="86">
        <f>SUM(C57,C30,C22,C15,C10)</f>
        <v>7375</v>
      </c>
      <c r="D58" s="86">
        <f aca="true" t="shared" si="9" ref="D58:I58">SUM(D57,D30,D22,D15,D10)</f>
        <v>10329</v>
      </c>
      <c r="E58" s="86">
        <f t="shared" si="9"/>
        <v>17704</v>
      </c>
      <c r="F58" s="86">
        <f t="shared" si="9"/>
        <v>12509</v>
      </c>
      <c r="G58" s="86">
        <f t="shared" si="9"/>
        <v>3815</v>
      </c>
      <c r="H58" s="86">
        <f t="shared" si="9"/>
        <v>2848</v>
      </c>
      <c r="I58" s="92">
        <f t="shared" si="9"/>
        <v>5846</v>
      </c>
    </row>
  </sheetData>
  <mergeCells count="11"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/>
  <pageMargins left="0.73" right="0.75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4" t="s">
        <v>94</v>
      </c>
      <c r="B1" s="114"/>
      <c r="C1" s="114"/>
    </row>
    <row r="2" spans="2:4" ht="30.75" customHeight="1">
      <c r="B2" s="115">
        <v>40724</v>
      </c>
      <c r="C2" s="115"/>
      <c r="D2" t="s">
        <v>95</v>
      </c>
    </row>
    <row r="3" spans="2:3" ht="21.75" customHeight="1">
      <c r="B3" s="56" t="s">
        <v>96</v>
      </c>
      <c r="C3" s="56" t="s">
        <v>97</v>
      </c>
    </row>
    <row r="4" spans="2:3" ht="21.75" customHeight="1">
      <c r="B4" s="56" t="s">
        <v>119</v>
      </c>
      <c r="C4" s="56">
        <v>1</v>
      </c>
    </row>
    <row r="5" spans="2:3" ht="21.75" customHeight="1">
      <c r="B5" s="56" t="s">
        <v>104</v>
      </c>
      <c r="C5" s="56">
        <v>8</v>
      </c>
    </row>
    <row r="6" spans="2:3" ht="21.75" customHeight="1">
      <c r="B6" s="56" t="s">
        <v>111</v>
      </c>
      <c r="C6" s="56">
        <v>1</v>
      </c>
    </row>
    <row r="7" spans="2:3" ht="21.75" customHeight="1">
      <c r="B7" s="56" t="s">
        <v>112</v>
      </c>
      <c r="C7" s="56">
        <v>1</v>
      </c>
    </row>
    <row r="8" spans="2:3" ht="21.75" customHeight="1">
      <c r="B8" s="56" t="s">
        <v>98</v>
      </c>
      <c r="C8" s="56">
        <v>99</v>
      </c>
    </row>
    <row r="9" spans="2:3" ht="21.75" customHeight="1">
      <c r="B9" s="56" t="s">
        <v>120</v>
      </c>
      <c r="C9" s="56">
        <v>3</v>
      </c>
    </row>
    <row r="10" spans="2:3" ht="21.75" customHeight="1">
      <c r="B10" s="56" t="s">
        <v>113</v>
      </c>
      <c r="C10" s="56">
        <v>42</v>
      </c>
    </row>
    <row r="11" spans="2:3" ht="21.75" customHeight="1">
      <c r="B11" s="56" t="s">
        <v>99</v>
      </c>
      <c r="C11" s="56">
        <v>34</v>
      </c>
    </row>
    <row r="12" spans="2:3" ht="21.75" customHeight="1">
      <c r="B12" s="56" t="s">
        <v>114</v>
      </c>
      <c r="C12" s="56">
        <v>5</v>
      </c>
    </row>
    <row r="13" spans="2:3" ht="21.75" customHeight="1">
      <c r="B13" s="56" t="s">
        <v>115</v>
      </c>
      <c r="C13" s="56">
        <v>1</v>
      </c>
    </row>
    <row r="14" spans="2:3" ht="21.75" customHeight="1">
      <c r="B14" s="56" t="s">
        <v>116</v>
      </c>
      <c r="C14" s="56">
        <v>20</v>
      </c>
    </row>
    <row r="15" spans="2:3" ht="21.75" customHeight="1">
      <c r="B15" s="56" t="s">
        <v>117</v>
      </c>
      <c r="C15" s="56">
        <v>2</v>
      </c>
    </row>
    <row r="16" spans="2:3" ht="21.75" customHeight="1">
      <c r="B16" s="56" t="s">
        <v>100</v>
      </c>
      <c r="C16" s="56">
        <v>1</v>
      </c>
    </row>
    <row r="17" spans="2:3" ht="21.75" customHeight="1">
      <c r="B17" s="56" t="s">
        <v>118</v>
      </c>
      <c r="C17" s="56">
        <v>35</v>
      </c>
    </row>
    <row r="18" spans="2:3" ht="21.75" customHeight="1">
      <c r="B18" s="56" t="s">
        <v>105</v>
      </c>
      <c r="C18" s="56">
        <v>76</v>
      </c>
    </row>
    <row r="19" spans="2:3" ht="21.75" customHeight="1">
      <c r="B19" s="56" t="s">
        <v>101</v>
      </c>
      <c r="C19" s="56">
        <v>4</v>
      </c>
    </row>
    <row r="20" spans="2:3" ht="21.75" customHeight="1">
      <c r="B20" s="56" t="s">
        <v>102</v>
      </c>
      <c r="C20" s="56">
        <v>6</v>
      </c>
    </row>
    <row r="21" spans="2:3" ht="21.75" customHeight="1" thickBot="1">
      <c r="B21" s="56" t="s">
        <v>106</v>
      </c>
      <c r="C21" s="56">
        <v>6</v>
      </c>
    </row>
    <row r="22" spans="2:3" ht="21.75" customHeight="1" thickBot="1" thickTop="1">
      <c r="B22" s="57" t="s">
        <v>103</v>
      </c>
      <c r="C22" s="91">
        <f>SUM(C4:C21)</f>
        <v>345</v>
      </c>
    </row>
    <row r="23" ht="18" customHeight="1" thickTop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mergeCells count="2">
    <mergeCell ref="A1:C1"/>
    <mergeCell ref="B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kakuda-ayumi</cp:lastModifiedBy>
  <cp:lastPrinted>2011-07-05T07:09:01Z</cp:lastPrinted>
  <dcterms:created xsi:type="dcterms:W3CDTF">1997-01-08T22:48:59Z</dcterms:created>
  <dcterms:modified xsi:type="dcterms:W3CDTF">2011-07-07T00:40:10Z</dcterms:modified>
  <cp:category/>
  <cp:version/>
  <cp:contentType/>
  <cp:contentStatus/>
</cp:coreProperties>
</file>