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uyama-kenji\Desktop\"/>
    </mc:Choice>
  </mc:AlternateContent>
  <bookViews>
    <workbookView xWindow="840" yWindow="315" windowWidth="19155" windowHeight="7770" tabRatio="871"/>
  </bookViews>
  <sheets>
    <sheet name="町別人口（R4.3)" sheetId="59" r:id="rId1"/>
    <sheet name="行政区別人口" sheetId="7" r:id="rId2"/>
    <sheet name="65歳以上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F58" i="6"/>
  <c r="E58" i="6"/>
  <c r="D58" i="6"/>
  <c r="C58" i="6"/>
  <c r="I57" i="6"/>
  <c r="H57" i="6"/>
  <c r="G57" i="6"/>
  <c r="F57" i="6"/>
  <c r="E57" i="6"/>
  <c r="D57" i="6"/>
  <c r="C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F30" i="6"/>
  <c r="E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F22" i="6"/>
  <c r="E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F15" i="6"/>
  <c r="E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F10" i="6"/>
  <c r="E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E57" i="7"/>
  <c r="D57" i="7"/>
  <c r="C57" i="7"/>
  <c r="F56" i="7"/>
  <c r="E56" i="7"/>
  <c r="D56" i="7"/>
  <c r="C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E29" i="7"/>
  <c r="D29" i="7"/>
  <c r="C29" i="7"/>
  <c r="E28" i="7"/>
  <c r="E27" i="7"/>
  <c r="E26" i="7"/>
  <c r="E25" i="7"/>
  <c r="E24" i="7"/>
  <c r="E23" i="7"/>
  <c r="E22" i="7"/>
  <c r="F21" i="7"/>
  <c r="E21" i="7"/>
  <c r="D21" i="7"/>
  <c r="C21" i="7"/>
  <c r="E20" i="7"/>
  <c r="E19" i="7"/>
  <c r="E18" i="7"/>
  <c r="E17" i="7"/>
  <c r="E16" i="7"/>
  <c r="E15" i="7"/>
  <c r="F14" i="7"/>
  <c r="E14" i="7"/>
  <c r="D14" i="7"/>
  <c r="C14" i="7"/>
  <c r="E13" i="7"/>
  <c r="E12" i="7"/>
  <c r="E11" i="7"/>
  <c r="E10" i="7"/>
  <c r="F9" i="7"/>
  <c r="E9" i="7"/>
  <c r="D9" i="7"/>
  <c r="C9" i="7"/>
  <c r="E8" i="7"/>
  <c r="E7" i="7"/>
  <c r="E6" i="7"/>
  <c r="E5" i="7"/>
  <c r="E4" i="7"/>
  <c r="I9" i="59"/>
  <c r="H9" i="59"/>
  <c r="G9" i="59"/>
  <c r="F9" i="59"/>
  <c r="E9" i="59"/>
  <c r="D9" i="59"/>
  <c r="C9" i="59"/>
  <c r="B9" i="59"/>
  <c r="H8" i="59"/>
  <c r="F8" i="59"/>
  <c r="D8" i="59"/>
  <c r="B8" i="59"/>
  <c r="H7" i="59"/>
  <c r="F7" i="59"/>
  <c r="D7" i="59"/>
  <c r="B7" i="59"/>
  <c r="H6" i="59"/>
  <c r="F6" i="59"/>
  <c r="D6" i="59"/>
  <c r="B6" i="59"/>
  <c r="H5" i="59"/>
  <c r="F5" i="59"/>
  <c r="D5" i="59"/>
  <c r="B5" i="59"/>
  <c r="H4" i="59"/>
  <c r="F4" i="59"/>
  <c r="D4" i="59"/>
  <c r="B4" i="59"/>
</calcChain>
</file>

<file path=xl/sharedStrings.xml><?xml version="1.0" encoding="utf-8"?>
<sst xmlns="http://schemas.openxmlformats.org/spreadsheetml/2006/main" count="156" uniqueCount="102">
  <si>
    <t>町　名</t>
    <rPh sb="0" eb="1">
      <t>マチ</t>
    </rPh>
    <rPh sb="2" eb="3">
      <t>メイ</t>
    </rPh>
    <phoneticPr fontId="19"/>
  </si>
  <si>
    <t>その他</t>
    <rPh sb="2" eb="3">
      <t>タ</t>
    </rPh>
    <phoneticPr fontId="19"/>
  </si>
  <si>
    <t>夏草</t>
    <rPh sb="0" eb="2">
      <t>ナツクサ</t>
    </rPh>
    <phoneticPr fontId="19"/>
  </si>
  <si>
    <t>磯部町</t>
    <rPh sb="0" eb="3">
      <t>イソベチョウ</t>
    </rPh>
    <phoneticPr fontId="19"/>
  </si>
  <si>
    <t>栗木広　　</t>
  </si>
  <si>
    <t>堀切</t>
  </si>
  <si>
    <t>御座</t>
    <rPh sb="0" eb="2">
      <t>ゴザ</t>
    </rPh>
    <phoneticPr fontId="19"/>
  </si>
  <si>
    <t>計</t>
    <rPh sb="0" eb="1">
      <t>ケイ</t>
    </rPh>
    <phoneticPr fontId="19"/>
  </si>
  <si>
    <t>名田</t>
    <rPh sb="0" eb="2">
      <t>ナタ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</si>
  <si>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</si>
  <si>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前月比</t>
    <rPh sb="0" eb="2">
      <t>ゼンゲツ</t>
    </rPh>
    <rPh sb="2" eb="3">
      <t>ヒ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</si>
  <si>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</si>
  <si>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</si>
  <si>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</si>
  <si>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間崎</t>
    <rPh sb="0" eb="1">
      <t>マ</t>
    </rPh>
    <rPh sb="1" eb="2">
      <t>サキ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</si>
  <si>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</si>
  <si>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世帯数</t>
    <rPh sb="0" eb="3">
      <t>セタイスウ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</si>
  <si>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</si>
  <si>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</si>
  <si>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</si>
  <si>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</si>
  <si>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</si>
  <si>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</si>
  <si>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</si>
  <si>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</si>
  <si>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男</t>
    <rPh sb="0" eb="1">
      <t>オトコ</t>
    </rPh>
    <phoneticPr fontId="19"/>
  </si>
  <si>
    <t>山原</t>
    <rPh sb="0" eb="2">
      <t>ヤマハラ</t>
    </rPh>
    <phoneticPr fontId="19"/>
  </si>
  <si>
    <t>浜島</t>
    <rPh sb="0" eb="2">
      <t>ハマジマ</t>
    </rPh>
    <phoneticPr fontId="19"/>
  </si>
  <si>
    <t>女</t>
    <rPh sb="0" eb="1">
      <t>オンナ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</si>
  <si>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</si>
  <si>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</si>
  <si>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越賀</t>
    <rPh sb="0" eb="2">
      <t>コシカ</t>
    </rPh>
    <phoneticPr fontId="19"/>
  </si>
  <si>
    <t>波切</t>
    <rPh sb="0" eb="2">
      <t>ナキリ</t>
    </rPh>
    <phoneticPr fontId="19"/>
  </si>
  <si>
    <t>船越</t>
    <rPh sb="0" eb="2">
      <t>フナコシ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</si>
  <si>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</si>
  <si>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下之郷</t>
    <rPh sb="0" eb="3">
      <t>シモノゴウ</t>
    </rPh>
    <phoneticPr fontId="19"/>
  </si>
  <si>
    <t>片田</t>
    <rPh sb="0" eb="1">
      <t>カタ</t>
    </rPh>
    <rPh sb="1" eb="2">
      <t>タ</t>
    </rPh>
    <phoneticPr fontId="19"/>
  </si>
  <si>
    <t>畔名</t>
    <rPh sb="0" eb="2">
      <t>アゼナ</t>
    </rPh>
    <phoneticPr fontId="19"/>
  </si>
  <si>
    <t>上之郷</t>
    <rPh sb="0" eb="3">
      <t>カミノゴウ</t>
    </rPh>
    <phoneticPr fontId="19"/>
  </si>
  <si>
    <t>布施田</t>
    <rPh sb="0" eb="2">
      <t>フセ</t>
    </rPh>
    <rPh sb="2" eb="3">
      <t>タ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</si>
  <si>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</si>
  <si>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</si>
  <si>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渡鹿野</t>
    <rPh sb="0" eb="3">
      <t>ワタカノ</t>
    </rPh>
    <phoneticPr fontId="19"/>
  </si>
  <si>
    <t>鵜方</t>
    <rPh sb="0" eb="2">
      <t>ウガタ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</si>
  <si>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</si>
  <si>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</si>
  <si>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</si>
  <si>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</si>
  <si>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</si>
  <si>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</si>
  <si>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</si>
  <si>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</si>
  <si>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</si>
  <si>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</si>
  <si>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</si>
  <si>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</si>
  <si>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</si>
  <si>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飯浜</t>
    <rPh sb="0" eb="1">
      <t>メシ</t>
    </rPh>
    <rPh sb="1" eb="2">
      <t>ハマ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</si>
  <si>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</si>
  <si>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</si>
  <si>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恵利原</t>
    <rPh sb="0" eb="3">
      <t>エリハラ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</si>
  <si>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</si>
  <si>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</si>
  <si>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</si>
  <si>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</si>
  <si>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</si>
  <si>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</si>
  <si>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</si>
  <si>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</si>
  <si>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</si>
  <si>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</si>
  <si>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</si>
  <si>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</si>
  <si>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</si>
  <si>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</si>
  <si>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</si>
  <si>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</si>
  <si>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</si>
  <si>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</si>
  <si>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</si>
  <si>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</si>
  <si>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</si>
  <si>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</si>
  <si>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</si>
  <si>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</si>
  <si>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</si>
  <si>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</si>
  <si>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</si>
  <si>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</si>
  <si>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</si>
  <si>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</si>
  <si>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</si>
  <si>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</si>
  <si>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</si>
  <si>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</si>
  <si>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</si>
  <si>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</si>
  <si>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</si>
  <si>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</si>
  <si>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令和4年3月31日現在</t>
  </si>
  <si>
    <t>令和4年3月31日現在</t>
    <rPh sb="0" eb="1">
      <t>レイ</t>
    </rPh>
    <rPh sb="1" eb="2">
      <t>ワ</t>
    </rPh>
    <phoneticPr fontId="19"/>
  </si>
  <si>
    <t>令和4年3月31日現在</t>
    <rPh sb="5" eb="6">
      <t>ガツ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</si>
</sst>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9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4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4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4" fillId="0" borderId="15" xfId="45" applyFont="1" applyBorder="1">
      <alignment vertical="center"/>
    </xf>
    <xf numFmtId="38" fontId="22" fillId="0" borderId="17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4" fillId="0" borderId="18" xfId="45" applyFont="1" applyBorder="1">
      <alignment vertical="center"/>
    </xf>
    <xf numFmtId="38" fontId="24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3" sqref="A3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65" t="s">
        <v>9</v>
      </c>
      <c r="C1" s="65"/>
      <c r="D1" s="65"/>
      <c r="E1" s="65"/>
      <c r="F1" s="65"/>
      <c r="G1" s="65"/>
    </row>
    <row r="2" spans="1:9" ht="42.75" customHeight="1" x14ac:dyDescent="0.15">
      <c r="A2" s="66" t="s">
        <v>101</v>
      </c>
      <c r="B2" s="66"/>
      <c r="C2" s="66"/>
      <c r="D2" s="66"/>
      <c r="E2" s="66"/>
      <c r="F2" s="66"/>
      <c r="G2" s="66"/>
      <c r="H2" s="66"/>
      <c r="I2" s="66"/>
    </row>
    <row r="3" spans="1:9" ht="42" customHeight="1" x14ac:dyDescent="0.15">
      <c r="A3" s="1" t="s">
        <v>0</v>
      </c>
      <c r="B3" s="3" t="s">
        <v>12</v>
      </c>
      <c r="C3" s="5" t="s">
        <v>10</v>
      </c>
      <c r="D3" s="7" t="s">
        <v>13</v>
      </c>
      <c r="E3" s="5" t="s">
        <v>10</v>
      </c>
      <c r="F3" s="3" t="s">
        <v>7</v>
      </c>
      <c r="G3" s="5" t="s">
        <v>10</v>
      </c>
      <c r="H3" s="7" t="s">
        <v>16</v>
      </c>
      <c r="I3" s="12" t="s">
        <v>10</v>
      </c>
    </row>
    <row r="4" spans="1:9" ht="42" customHeight="1" x14ac:dyDescent="0.15">
      <c r="A4" s="1" t="s">
        <v>17</v>
      </c>
      <c r="B4" s="4">
        <f>行政区別人口!C9</f>
        <v>1821</v>
      </c>
      <c r="C4" s="6">
        <v>-14</v>
      </c>
      <c r="D4" s="4">
        <f>行政区別人口!D9</f>
        <v>2090</v>
      </c>
      <c r="E4" s="6">
        <v>-11</v>
      </c>
      <c r="F4" s="4">
        <f>SUM(D4,B4)</f>
        <v>3911</v>
      </c>
      <c r="G4" s="6">
        <v>-25</v>
      </c>
      <c r="H4" s="4">
        <f>行政区別人口!F9</f>
        <v>1981</v>
      </c>
      <c r="I4" s="13">
        <v>11</v>
      </c>
    </row>
    <row r="5" spans="1:9" ht="42" customHeight="1" x14ac:dyDescent="0.15">
      <c r="A5" s="1" t="s">
        <v>18</v>
      </c>
      <c r="B5" s="4">
        <f>行政区別人口!C14</f>
        <v>2567</v>
      </c>
      <c r="C5" s="6">
        <v>-6</v>
      </c>
      <c r="D5" s="4">
        <f>行政区別人口!D14</f>
        <v>3158</v>
      </c>
      <c r="E5" s="6">
        <v>-11</v>
      </c>
      <c r="F5" s="4">
        <f>SUM(D5,B5)</f>
        <v>5725</v>
      </c>
      <c r="G5" s="6">
        <v>-17</v>
      </c>
      <c r="H5" s="4">
        <f>行政区別人口!F14</f>
        <v>2978</v>
      </c>
      <c r="I5" s="13">
        <v>-5</v>
      </c>
    </row>
    <row r="6" spans="1:9" ht="42" customHeight="1" x14ac:dyDescent="0.15">
      <c r="A6" s="1" t="s">
        <v>19</v>
      </c>
      <c r="B6" s="4">
        <f>行政区別人口!C21</f>
        <v>4292</v>
      </c>
      <c r="C6" s="6">
        <v>-30</v>
      </c>
      <c r="D6" s="4">
        <f>行政区別人口!D21</f>
        <v>5047</v>
      </c>
      <c r="E6" s="6">
        <v>-42</v>
      </c>
      <c r="F6" s="4">
        <f>SUM(D6,B6)</f>
        <v>9339</v>
      </c>
      <c r="G6" s="6">
        <v>-72</v>
      </c>
      <c r="H6" s="4">
        <f>行政区別人口!F21</f>
        <v>4537</v>
      </c>
      <c r="I6" s="13">
        <v>-9</v>
      </c>
    </row>
    <row r="7" spans="1:9" ht="42" customHeight="1" x14ac:dyDescent="0.15">
      <c r="A7" s="1" t="s">
        <v>21</v>
      </c>
      <c r="B7" s="4">
        <f>行政区別人口!C29</f>
        <v>9868</v>
      </c>
      <c r="C7" s="6">
        <v>-21</v>
      </c>
      <c r="D7" s="4">
        <f>行政区別人口!D29</f>
        <v>10978</v>
      </c>
      <c r="E7" s="6">
        <v>-20</v>
      </c>
      <c r="F7" s="4">
        <f>SUM(D7,B7)</f>
        <v>20846</v>
      </c>
      <c r="G7" s="6">
        <v>-41</v>
      </c>
      <c r="H7" s="4">
        <f>行政区別人口!F29</f>
        <v>9642</v>
      </c>
      <c r="I7" s="13">
        <v>35</v>
      </c>
    </row>
    <row r="8" spans="1:9" ht="42" customHeight="1" x14ac:dyDescent="0.15">
      <c r="A8" s="2" t="s">
        <v>3</v>
      </c>
      <c r="B8" s="4">
        <f>行政区別人口!C56</f>
        <v>3331</v>
      </c>
      <c r="C8" s="6">
        <v>-22</v>
      </c>
      <c r="D8" s="4">
        <f>行政区別人口!D56</f>
        <v>3752</v>
      </c>
      <c r="E8" s="6">
        <v>-3</v>
      </c>
      <c r="F8" s="4">
        <f>SUM(D8,B8)</f>
        <v>7083</v>
      </c>
      <c r="G8" s="6">
        <v>-25</v>
      </c>
      <c r="H8" s="11">
        <f>行政区別人口!F56</f>
        <v>3454</v>
      </c>
      <c r="I8" s="13">
        <v>13</v>
      </c>
    </row>
    <row r="9" spans="1:9" ht="42" customHeight="1" x14ac:dyDescent="0.15">
      <c r="A9" s="1" t="s">
        <v>7</v>
      </c>
      <c r="B9" s="4">
        <f t="shared" ref="B9:I9" si="0">SUM(B4:B8)</f>
        <v>21879</v>
      </c>
      <c r="C9" s="6">
        <f t="shared" si="0"/>
        <v>-93</v>
      </c>
      <c r="D9" s="4">
        <f t="shared" si="0"/>
        <v>25025</v>
      </c>
      <c r="E9" s="8">
        <f t="shared" si="0"/>
        <v>-87</v>
      </c>
      <c r="F9" s="9">
        <f t="shared" si="0"/>
        <v>46904</v>
      </c>
      <c r="G9" s="10">
        <f t="shared" si="0"/>
        <v>-180</v>
      </c>
      <c r="H9" s="9">
        <f t="shared" si="0"/>
        <v>22592</v>
      </c>
      <c r="I9" s="14">
        <f t="shared" si="0"/>
        <v>45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5"/>
      <c r="B1" s="65" t="s">
        <v>69</v>
      </c>
      <c r="C1" s="65"/>
      <c r="D1" s="65"/>
      <c r="E1" s="65"/>
      <c r="F1" s="36"/>
    </row>
    <row r="2" spans="1:6" ht="21" customHeight="1" x14ac:dyDescent="0.15">
      <c r="A2" s="67" t="s">
        <v>99</v>
      </c>
      <c r="B2" s="67"/>
      <c r="C2" s="67"/>
      <c r="D2" s="67"/>
      <c r="E2" s="67"/>
      <c r="F2" s="67"/>
    </row>
    <row r="3" spans="1:6" ht="21" customHeight="1" x14ac:dyDescent="0.15">
      <c r="A3" s="16" t="s">
        <v>0</v>
      </c>
      <c r="B3" s="16" t="s">
        <v>71</v>
      </c>
      <c r="C3" s="22" t="s">
        <v>12</v>
      </c>
      <c r="D3" s="27" t="s">
        <v>13</v>
      </c>
      <c r="E3" s="16" t="s">
        <v>7</v>
      </c>
      <c r="F3" s="16" t="s">
        <v>16</v>
      </c>
    </row>
    <row r="4" spans="1:6" x14ac:dyDescent="0.15">
      <c r="A4" s="70" t="s">
        <v>17</v>
      </c>
      <c r="B4" s="17" t="s">
        <v>27</v>
      </c>
      <c r="C4" s="23">
        <v>1304</v>
      </c>
      <c r="D4" s="28">
        <v>1504</v>
      </c>
      <c r="E4" s="32">
        <f>SUM(C4:D4)</f>
        <v>2808</v>
      </c>
      <c r="F4" s="32">
        <v>1396</v>
      </c>
    </row>
    <row r="5" spans="1:6" x14ac:dyDescent="0.15">
      <c r="A5" s="71"/>
      <c r="B5" s="18" t="s">
        <v>72</v>
      </c>
      <c r="C5" s="24">
        <v>114</v>
      </c>
      <c r="D5" s="29">
        <v>132</v>
      </c>
      <c r="E5" s="33">
        <f>SUM(C5:D5)</f>
        <v>246</v>
      </c>
      <c r="F5" s="33">
        <v>138</v>
      </c>
    </row>
    <row r="6" spans="1:6" x14ac:dyDescent="0.15">
      <c r="A6" s="71"/>
      <c r="B6" s="18" t="s">
        <v>73</v>
      </c>
      <c r="C6" s="24">
        <v>63</v>
      </c>
      <c r="D6" s="29">
        <v>69</v>
      </c>
      <c r="E6" s="33">
        <f>SUM(C6:D6)</f>
        <v>132</v>
      </c>
      <c r="F6" s="33">
        <v>63</v>
      </c>
    </row>
    <row r="7" spans="1:6" x14ac:dyDescent="0.15">
      <c r="A7" s="71"/>
      <c r="B7" s="18" t="s">
        <v>20</v>
      </c>
      <c r="C7" s="24">
        <v>56</v>
      </c>
      <c r="D7" s="29">
        <v>64</v>
      </c>
      <c r="E7" s="33">
        <f>SUM(C7:D7)</f>
        <v>120</v>
      </c>
      <c r="F7" s="33">
        <v>56</v>
      </c>
    </row>
    <row r="8" spans="1:6" x14ac:dyDescent="0.15">
      <c r="A8" s="71"/>
      <c r="B8" s="19" t="s">
        <v>74</v>
      </c>
      <c r="C8" s="25">
        <v>284</v>
      </c>
      <c r="D8" s="30">
        <v>321</v>
      </c>
      <c r="E8" s="34">
        <f>SUM(C8:D8)</f>
        <v>605</v>
      </c>
      <c r="F8" s="34">
        <v>328</v>
      </c>
    </row>
    <row r="9" spans="1:6" ht="21" customHeight="1" x14ac:dyDescent="0.15">
      <c r="A9" s="72"/>
      <c r="B9" s="20" t="s">
        <v>7</v>
      </c>
      <c r="C9" s="26">
        <f>SUM(C4:C8)</f>
        <v>1821</v>
      </c>
      <c r="D9" s="31">
        <f>SUM(D4:D8)</f>
        <v>2090</v>
      </c>
      <c r="E9" s="35">
        <f>SUM(E4:E8)</f>
        <v>3911</v>
      </c>
      <c r="F9" s="35">
        <f>SUM(F4:F8)</f>
        <v>1981</v>
      </c>
    </row>
    <row r="10" spans="1:6" x14ac:dyDescent="0.15">
      <c r="A10" s="70" t="s">
        <v>18</v>
      </c>
      <c r="B10" s="17" t="s">
        <v>75</v>
      </c>
      <c r="C10" s="23">
        <v>1707</v>
      </c>
      <c r="D10" s="28">
        <v>2090</v>
      </c>
      <c r="E10" s="32">
        <f>SUM(C10:D10)</f>
        <v>3797</v>
      </c>
      <c r="F10" s="32">
        <v>1927</v>
      </c>
    </row>
    <row r="11" spans="1:6" x14ac:dyDescent="0.15">
      <c r="A11" s="71"/>
      <c r="B11" s="18" t="s">
        <v>33</v>
      </c>
      <c r="C11" s="24">
        <v>619</v>
      </c>
      <c r="D11" s="29">
        <v>750</v>
      </c>
      <c r="E11" s="33">
        <f>SUM(C11:D11)</f>
        <v>1369</v>
      </c>
      <c r="F11" s="33">
        <v>765</v>
      </c>
    </row>
    <row r="12" spans="1:6" x14ac:dyDescent="0.15">
      <c r="A12" s="71"/>
      <c r="B12" s="18" t="s">
        <v>76</v>
      </c>
      <c r="C12" s="24">
        <v>96</v>
      </c>
      <c r="D12" s="29">
        <v>128</v>
      </c>
      <c r="E12" s="33">
        <f>SUM(C12:D12)</f>
        <v>224</v>
      </c>
      <c r="F12" s="33">
        <v>112</v>
      </c>
    </row>
    <row r="13" spans="1:6" x14ac:dyDescent="0.15">
      <c r="A13" s="71"/>
      <c r="B13" s="19" t="s">
        <v>77</v>
      </c>
      <c r="C13" s="25">
        <v>145</v>
      </c>
      <c r="D13" s="30">
        <v>190</v>
      </c>
      <c r="E13" s="34">
        <f>SUM(C13:D13)</f>
        <v>335</v>
      </c>
      <c r="F13" s="34">
        <v>174</v>
      </c>
    </row>
    <row r="14" spans="1:6" ht="21" customHeight="1" x14ac:dyDescent="0.15">
      <c r="A14" s="72"/>
      <c r="B14" s="20" t="s">
        <v>7</v>
      </c>
      <c r="C14" s="26">
        <f>SUM(C10:C13)</f>
        <v>2567</v>
      </c>
      <c r="D14" s="31">
        <f>SUM(D10:D13)</f>
        <v>3158</v>
      </c>
      <c r="E14" s="35">
        <f>SUM(E10:E13)</f>
        <v>5725</v>
      </c>
      <c r="F14" s="35">
        <f>SUM(F10:F13)</f>
        <v>2978</v>
      </c>
    </row>
    <row r="15" spans="1:6" x14ac:dyDescent="0.15">
      <c r="A15" s="70" t="s">
        <v>19</v>
      </c>
      <c r="B15" s="17" t="s">
        <v>58</v>
      </c>
      <c r="C15" s="23">
        <v>893</v>
      </c>
      <c r="D15" s="28">
        <v>1016</v>
      </c>
      <c r="E15" s="32">
        <f t="shared" ref="E15:E20" si="0">SUM(C15:D15)</f>
        <v>1909</v>
      </c>
      <c r="F15" s="32">
        <v>966</v>
      </c>
    </row>
    <row r="16" spans="1:6" x14ac:dyDescent="0.15">
      <c r="A16" s="71"/>
      <c r="B16" s="18" t="s">
        <v>39</v>
      </c>
      <c r="C16" s="24">
        <v>809</v>
      </c>
      <c r="D16" s="29">
        <v>970</v>
      </c>
      <c r="E16" s="33">
        <f t="shared" si="0"/>
        <v>1779</v>
      </c>
      <c r="F16" s="33">
        <v>835</v>
      </c>
    </row>
    <row r="17" spans="1:6" x14ac:dyDescent="0.15">
      <c r="A17" s="71"/>
      <c r="B17" s="18" t="s">
        <v>78</v>
      </c>
      <c r="C17" s="24">
        <v>1772</v>
      </c>
      <c r="D17" s="29">
        <v>2078</v>
      </c>
      <c r="E17" s="33">
        <f t="shared" si="0"/>
        <v>3850</v>
      </c>
      <c r="F17" s="33">
        <v>1843</v>
      </c>
    </row>
    <row r="18" spans="1:6" x14ac:dyDescent="0.15">
      <c r="A18" s="71"/>
      <c r="B18" s="18" t="s">
        <v>79</v>
      </c>
      <c r="C18" s="24">
        <v>32</v>
      </c>
      <c r="D18" s="29">
        <v>33</v>
      </c>
      <c r="E18" s="33">
        <f t="shared" si="0"/>
        <v>65</v>
      </c>
      <c r="F18" s="33">
        <v>44</v>
      </c>
    </row>
    <row r="19" spans="1:6" x14ac:dyDescent="0.15">
      <c r="A19" s="71"/>
      <c r="B19" s="18" t="s">
        <v>80</v>
      </c>
      <c r="C19" s="24">
        <v>607</v>
      </c>
      <c r="D19" s="29">
        <v>729</v>
      </c>
      <c r="E19" s="33">
        <f t="shared" si="0"/>
        <v>1336</v>
      </c>
      <c r="F19" s="33">
        <v>641</v>
      </c>
    </row>
    <row r="20" spans="1:6" x14ac:dyDescent="0.15">
      <c r="A20" s="71"/>
      <c r="B20" s="19" t="s">
        <v>6</v>
      </c>
      <c r="C20" s="25">
        <v>179</v>
      </c>
      <c r="D20" s="30">
        <v>221</v>
      </c>
      <c r="E20" s="34">
        <f t="shared" si="0"/>
        <v>400</v>
      </c>
      <c r="F20" s="34">
        <v>208</v>
      </c>
    </row>
    <row r="21" spans="1:6" ht="21" customHeight="1" x14ac:dyDescent="0.15">
      <c r="A21" s="72"/>
      <c r="B21" s="20" t="s">
        <v>7</v>
      </c>
      <c r="C21" s="26">
        <f>SUM(C15:C20)</f>
        <v>4292</v>
      </c>
      <c r="D21" s="31">
        <f>SUM(D15:D20)</f>
        <v>5047</v>
      </c>
      <c r="E21" s="35">
        <f>SUM(E15:E20)</f>
        <v>9339</v>
      </c>
      <c r="F21" s="35">
        <f>SUM(F15:F20)</f>
        <v>4537</v>
      </c>
    </row>
    <row r="22" spans="1:6" x14ac:dyDescent="0.15">
      <c r="A22" s="70" t="s">
        <v>21</v>
      </c>
      <c r="B22" s="17" t="s">
        <v>43</v>
      </c>
      <c r="C22" s="23">
        <v>4304</v>
      </c>
      <c r="D22" s="28">
        <v>4752</v>
      </c>
      <c r="E22" s="32">
        <f t="shared" ref="E22:E28" si="1">SUM(C22:D22)</f>
        <v>9056</v>
      </c>
      <c r="F22" s="32">
        <v>4102</v>
      </c>
    </row>
    <row r="23" spans="1:6" x14ac:dyDescent="0.15">
      <c r="A23" s="71"/>
      <c r="B23" s="18" t="s">
        <v>44</v>
      </c>
      <c r="C23" s="24">
        <v>1950</v>
      </c>
      <c r="D23" s="29">
        <v>2210</v>
      </c>
      <c r="E23" s="33">
        <f t="shared" si="1"/>
        <v>4160</v>
      </c>
      <c r="F23" s="33">
        <v>1966</v>
      </c>
    </row>
    <row r="24" spans="1:6" x14ac:dyDescent="0.15">
      <c r="A24" s="71"/>
      <c r="B24" s="18" t="s">
        <v>81</v>
      </c>
      <c r="C24" s="24">
        <v>580</v>
      </c>
      <c r="D24" s="29">
        <v>649</v>
      </c>
      <c r="E24" s="33">
        <f t="shared" si="1"/>
        <v>1229</v>
      </c>
      <c r="F24" s="33">
        <v>573</v>
      </c>
    </row>
    <row r="25" spans="1:6" x14ac:dyDescent="0.15">
      <c r="A25" s="71"/>
      <c r="B25" s="18" t="s">
        <v>47</v>
      </c>
      <c r="C25" s="24">
        <v>297</v>
      </c>
      <c r="D25" s="29">
        <v>360</v>
      </c>
      <c r="E25" s="33">
        <f t="shared" si="1"/>
        <v>657</v>
      </c>
      <c r="F25" s="33">
        <v>303</v>
      </c>
    </row>
    <row r="26" spans="1:6" x14ac:dyDescent="0.15">
      <c r="A26" s="71"/>
      <c r="B26" s="18" t="s">
        <v>82</v>
      </c>
      <c r="C26" s="24">
        <v>1280</v>
      </c>
      <c r="D26" s="29">
        <v>1398</v>
      </c>
      <c r="E26" s="33">
        <f t="shared" si="1"/>
        <v>2678</v>
      </c>
      <c r="F26" s="33">
        <v>1218</v>
      </c>
    </row>
    <row r="27" spans="1:6" x14ac:dyDescent="0.15">
      <c r="A27" s="71"/>
      <c r="B27" s="18" t="s">
        <v>83</v>
      </c>
      <c r="C27" s="24">
        <v>741</v>
      </c>
      <c r="D27" s="29">
        <v>834</v>
      </c>
      <c r="E27" s="33">
        <f t="shared" si="1"/>
        <v>1575</v>
      </c>
      <c r="F27" s="33">
        <v>810</v>
      </c>
    </row>
    <row r="28" spans="1:6" x14ac:dyDescent="0.15">
      <c r="A28" s="71"/>
      <c r="B28" s="19" t="s">
        <v>84</v>
      </c>
      <c r="C28" s="25">
        <v>716</v>
      </c>
      <c r="D28" s="30">
        <v>775</v>
      </c>
      <c r="E28" s="34">
        <f t="shared" si="1"/>
        <v>1491</v>
      </c>
      <c r="F28" s="34">
        <v>670</v>
      </c>
    </row>
    <row r="29" spans="1:6" ht="21" customHeight="1" x14ac:dyDescent="0.15">
      <c r="A29" s="72"/>
      <c r="B29" s="20" t="s">
        <v>7</v>
      </c>
      <c r="C29" s="26">
        <f>SUM(C22:C28)</f>
        <v>9868</v>
      </c>
      <c r="D29" s="31">
        <f>SUM(D22:D28)</f>
        <v>10978</v>
      </c>
      <c r="E29" s="35">
        <f>SUM(E22:E28)</f>
        <v>20846</v>
      </c>
      <c r="F29" s="35">
        <f>SUM(F22:F28)</f>
        <v>9642</v>
      </c>
    </row>
    <row r="30" spans="1:6" x14ac:dyDescent="0.15">
      <c r="A30" s="70" t="s">
        <v>85</v>
      </c>
      <c r="B30" s="17" t="s">
        <v>51</v>
      </c>
      <c r="C30" s="23">
        <v>52</v>
      </c>
      <c r="D30" s="28">
        <v>59</v>
      </c>
      <c r="E30" s="32">
        <f t="shared" ref="E30:E55" si="2">SUM(C30:D30)</f>
        <v>111</v>
      </c>
      <c r="F30" s="32">
        <v>58</v>
      </c>
    </row>
    <row r="31" spans="1:6" x14ac:dyDescent="0.15">
      <c r="A31" s="71"/>
      <c r="B31" s="18" t="s">
        <v>46</v>
      </c>
      <c r="C31" s="24">
        <v>66</v>
      </c>
      <c r="D31" s="29">
        <v>58</v>
      </c>
      <c r="E31" s="33">
        <f t="shared" si="2"/>
        <v>124</v>
      </c>
      <c r="F31" s="33">
        <v>55</v>
      </c>
    </row>
    <row r="32" spans="1:6" x14ac:dyDescent="0.15">
      <c r="A32" s="71"/>
      <c r="B32" s="18" t="s">
        <v>54</v>
      </c>
      <c r="C32" s="24">
        <v>215</v>
      </c>
      <c r="D32" s="29">
        <v>225</v>
      </c>
      <c r="E32" s="33">
        <f t="shared" si="2"/>
        <v>440</v>
      </c>
      <c r="F32" s="33">
        <v>217</v>
      </c>
    </row>
    <row r="33" spans="1:6" x14ac:dyDescent="0.15">
      <c r="A33" s="71"/>
      <c r="B33" s="18" t="s">
        <v>38</v>
      </c>
      <c r="C33" s="24">
        <v>128</v>
      </c>
      <c r="D33" s="29">
        <v>153</v>
      </c>
      <c r="E33" s="33">
        <f t="shared" si="2"/>
        <v>281</v>
      </c>
      <c r="F33" s="33">
        <v>126</v>
      </c>
    </row>
    <row r="34" spans="1:6" x14ac:dyDescent="0.15">
      <c r="A34" s="71"/>
      <c r="B34" s="18" t="s">
        <v>55</v>
      </c>
      <c r="C34" s="24">
        <v>24</v>
      </c>
      <c r="D34" s="29">
        <v>35</v>
      </c>
      <c r="E34" s="33">
        <f t="shared" si="2"/>
        <v>59</v>
      </c>
      <c r="F34" s="33">
        <v>31</v>
      </c>
    </row>
    <row r="35" spans="1:6" x14ac:dyDescent="0.15">
      <c r="A35" s="71"/>
      <c r="B35" s="18" t="s">
        <v>35</v>
      </c>
      <c r="C35" s="24">
        <v>269</v>
      </c>
      <c r="D35" s="29">
        <v>293</v>
      </c>
      <c r="E35" s="33">
        <f t="shared" si="2"/>
        <v>562</v>
      </c>
      <c r="F35" s="33">
        <v>254</v>
      </c>
    </row>
    <row r="36" spans="1:6" x14ac:dyDescent="0.15">
      <c r="A36" s="71"/>
      <c r="B36" s="18" t="s">
        <v>57</v>
      </c>
      <c r="C36" s="24">
        <v>76</v>
      </c>
      <c r="D36" s="29">
        <v>81</v>
      </c>
      <c r="E36" s="33">
        <f t="shared" si="2"/>
        <v>157</v>
      </c>
      <c r="F36" s="33">
        <v>70</v>
      </c>
    </row>
    <row r="37" spans="1:6" x14ac:dyDescent="0.15">
      <c r="A37" s="71"/>
      <c r="B37" s="18" t="s">
        <v>11</v>
      </c>
      <c r="C37" s="24">
        <v>243</v>
      </c>
      <c r="D37" s="29">
        <v>320</v>
      </c>
      <c r="E37" s="33">
        <f t="shared" si="2"/>
        <v>563</v>
      </c>
      <c r="F37" s="33">
        <v>258</v>
      </c>
    </row>
    <row r="38" spans="1:6" x14ac:dyDescent="0.15">
      <c r="A38" s="71"/>
      <c r="B38" s="18" t="s">
        <v>86</v>
      </c>
      <c r="C38" s="24">
        <v>54</v>
      </c>
      <c r="D38" s="29">
        <v>62</v>
      </c>
      <c r="E38" s="33">
        <f t="shared" si="2"/>
        <v>116</v>
      </c>
      <c r="F38" s="33">
        <v>43</v>
      </c>
    </row>
    <row r="39" spans="1:6" x14ac:dyDescent="0.15">
      <c r="A39" s="71"/>
      <c r="B39" s="18" t="s">
        <v>52</v>
      </c>
      <c r="C39" s="24">
        <v>174</v>
      </c>
      <c r="D39" s="29">
        <v>190</v>
      </c>
      <c r="E39" s="33">
        <f t="shared" si="2"/>
        <v>364</v>
      </c>
      <c r="F39" s="33">
        <v>204</v>
      </c>
    </row>
    <row r="40" spans="1:6" x14ac:dyDescent="0.15">
      <c r="A40" s="71"/>
      <c r="B40" s="18" t="s">
        <v>87</v>
      </c>
      <c r="C40" s="24">
        <v>180</v>
      </c>
      <c r="D40" s="29">
        <v>197</v>
      </c>
      <c r="E40" s="33">
        <f t="shared" si="2"/>
        <v>377</v>
      </c>
      <c r="F40" s="33">
        <v>176</v>
      </c>
    </row>
    <row r="41" spans="1:6" x14ac:dyDescent="0.15">
      <c r="A41" s="71"/>
      <c r="B41" s="18" t="s">
        <v>61</v>
      </c>
      <c r="C41" s="24">
        <v>27</v>
      </c>
      <c r="D41" s="29">
        <v>26</v>
      </c>
      <c r="E41" s="33">
        <f t="shared" si="2"/>
        <v>53</v>
      </c>
      <c r="F41" s="33">
        <v>27</v>
      </c>
    </row>
    <row r="42" spans="1:6" x14ac:dyDescent="0.15">
      <c r="A42" s="71"/>
      <c r="B42" s="18" t="s">
        <v>62</v>
      </c>
      <c r="C42" s="24">
        <v>51</v>
      </c>
      <c r="D42" s="29">
        <v>43</v>
      </c>
      <c r="E42" s="33">
        <f t="shared" si="2"/>
        <v>94</v>
      </c>
      <c r="F42" s="33">
        <v>51</v>
      </c>
    </row>
    <row r="43" spans="1:6" x14ac:dyDescent="0.15">
      <c r="A43" s="71"/>
      <c r="B43" s="18" t="s">
        <v>88</v>
      </c>
      <c r="C43" s="24">
        <v>239</v>
      </c>
      <c r="D43" s="29">
        <v>232</v>
      </c>
      <c r="E43" s="33">
        <f t="shared" si="2"/>
        <v>471</v>
      </c>
      <c r="F43" s="33">
        <v>244</v>
      </c>
    </row>
    <row r="44" spans="1:6" x14ac:dyDescent="0.15">
      <c r="A44" s="71"/>
      <c r="B44" s="18" t="s">
        <v>89</v>
      </c>
      <c r="C44" s="24">
        <v>174</v>
      </c>
      <c r="D44" s="29">
        <v>190</v>
      </c>
      <c r="E44" s="33">
        <f t="shared" si="2"/>
        <v>364</v>
      </c>
      <c r="F44" s="33">
        <v>156</v>
      </c>
    </row>
    <row r="45" spans="1:6" x14ac:dyDescent="0.15">
      <c r="A45" s="71"/>
      <c r="B45" s="18" t="s">
        <v>64</v>
      </c>
      <c r="C45" s="24">
        <v>68</v>
      </c>
      <c r="D45" s="29">
        <v>78</v>
      </c>
      <c r="E45" s="33">
        <f t="shared" si="2"/>
        <v>146</v>
      </c>
      <c r="F45" s="33">
        <v>61</v>
      </c>
    </row>
    <row r="46" spans="1:6" x14ac:dyDescent="0.15">
      <c r="A46" s="71"/>
      <c r="B46" s="18" t="s">
        <v>26</v>
      </c>
      <c r="C46" s="24">
        <v>89</v>
      </c>
      <c r="D46" s="29">
        <v>82</v>
      </c>
      <c r="E46" s="33">
        <f t="shared" si="2"/>
        <v>171</v>
      </c>
      <c r="F46" s="33">
        <v>85</v>
      </c>
    </row>
    <row r="47" spans="1:6" x14ac:dyDescent="0.15">
      <c r="A47" s="71"/>
      <c r="B47" s="18" t="s">
        <v>2</v>
      </c>
      <c r="C47" s="24">
        <v>84</v>
      </c>
      <c r="D47" s="29">
        <v>80</v>
      </c>
      <c r="E47" s="33">
        <f t="shared" si="2"/>
        <v>164</v>
      </c>
      <c r="F47" s="33">
        <v>71</v>
      </c>
    </row>
    <row r="48" spans="1:6" x14ac:dyDescent="0.15">
      <c r="A48" s="71"/>
      <c r="B48" s="21" t="s">
        <v>4</v>
      </c>
      <c r="C48" s="24">
        <v>69</v>
      </c>
      <c r="D48" s="29">
        <v>86</v>
      </c>
      <c r="E48" s="33">
        <f t="shared" si="2"/>
        <v>155</v>
      </c>
      <c r="F48" s="33">
        <v>62</v>
      </c>
    </row>
    <row r="49" spans="1:6" x14ac:dyDescent="0.15">
      <c r="A49" s="71"/>
      <c r="B49" s="21" t="s">
        <v>5</v>
      </c>
      <c r="C49" s="24">
        <v>11</v>
      </c>
      <c r="D49" s="29">
        <v>14</v>
      </c>
      <c r="E49" s="33">
        <f t="shared" si="2"/>
        <v>25</v>
      </c>
      <c r="F49" s="33">
        <v>10</v>
      </c>
    </row>
    <row r="50" spans="1:6" x14ac:dyDescent="0.15">
      <c r="A50" s="71"/>
      <c r="B50" s="18" t="s">
        <v>90</v>
      </c>
      <c r="C50" s="24">
        <v>40</v>
      </c>
      <c r="D50" s="29">
        <v>41</v>
      </c>
      <c r="E50" s="33">
        <f t="shared" si="2"/>
        <v>81</v>
      </c>
      <c r="F50" s="33">
        <v>29</v>
      </c>
    </row>
    <row r="51" spans="1:6" x14ac:dyDescent="0.15">
      <c r="A51" s="71"/>
      <c r="B51" s="18" t="s">
        <v>91</v>
      </c>
      <c r="C51" s="24">
        <v>468</v>
      </c>
      <c r="D51" s="29">
        <v>553</v>
      </c>
      <c r="E51" s="33">
        <f t="shared" si="2"/>
        <v>1021</v>
      </c>
      <c r="F51" s="33">
        <v>474</v>
      </c>
    </row>
    <row r="52" spans="1:6" x14ac:dyDescent="0.15">
      <c r="A52" s="71"/>
      <c r="B52" s="18" t="s">
        <v>67</v>
      </c>
      <c r="C52" s="24">
        <v>131</v>
      </c>
      <c r="D52" s="29">
        <v>189</v>
      </c>
      <c r="E52" s="33">
        <f t="shared" si="2"/>
        <v>320</v>
      </c>
      <c r="F52" s="33">
        <v>185</v>
      </c>
    </row>
    <row r="53" spans="1:6" x14ac:dyDescent="0.15">
      <c r="A53" s="71"/>
      <c r="B53" s="18" t="s">
        <v>92</v>
      </c>
      <c r="C53" s="24">
        <v>114</v>
      </c>
      <c r="D53" s="29">
        <v>126</v>
      </c>
      <c r="E53" s="33">
        <f t="shared" si="2"/>
        <v>240</v>
      </c>
      <c r="F53" s="33">
        <v>131</v>
      </c>
    </row>
    <row r="54" spans="1:6" x14ac:dyDescent="0.15">
      <c r="A54" s="71"/>
      <c r="B54" s="18" t="s">
        <v>93</v>
      </c>
      <c r="C54" s="24">
        <v>71</v>
      </c>
      <c r="D54" s="29">
        <v>101</v>
      </c>
      <c r="E54" s="33">
        <f t="shared" si="2"/>
        <v>172</v>
      </c>
      <c r="F54" s="33">
        <v>125</v>
      </c>
    </row>
    <row r="55" spans="1:6" ht="13.5" customHeight="1" x14ac:dyDescent="0.15">
      <c r="A55" s="71"/>
      <c r="B55" s="19" t="s">
        <v>94</v>
      </c>
      <c r="C55" s="25">
        <v>214</v>
      </c>
      <c r="D55" s="30">
        <v>238</v>
      </c>
      <c r="E55" s="34">
        <f t="shared" si="2"/>
        <v>452</v>
      </c>
      <c r="F55" s="34">
        <v>251</v>
      </c>
    </row>
    <row r="56" spans="1:6" ht="21" customHeight="1" x14ac:dyDescent="0.15">
      <c r="A56" s="72"/>
      <c r="B56" s="20" t="s">
        <v>7</v>
      </c>
      <c r="C56" s="26">
        <f>SUM(C30:C55)</f>
        <v>3331</v>
      </c>
      <c r="D56" s="31">
        <f>SUM(D30:D55)</f>
        <v>3752</v>
      </c>
      <c r="E56" s="35">
        <f>SUM(E30:E55)</f>
        <v>7083</v>
      </c>
      <c r="F56" s="35">
        <f>SUM(F30:F55)</f>
        <v>3454</v>
      </c>
    </row>
    <row r="57" spans="1:6" ht="21" customHeight="1" x14ac:dyDescent="0.15">
      <c r="A57" s="68" t="s">
        <v>95</v>
      </c>
      <c r="B57" s="69"/>
      <c r="C57" s="26">
        <f>C9+C14+C21+C29+C56</f>
        <v>21879</v>
      </c>
      <c r="D57" s="31">
        <f>D9+D14+D21+D29+D56</f>
        <v>25025</v>
      </c>
      <c r="E57" s="35">
        <f>E9+E14+E21+E29+E56</f>
        <v>46904</v>
      </c>
      <c r="F57" s="35">
        <f>F9+F14+F21+F29+F56</f>
        <v>22592</v>
      </c>
    </row>
    <row r="58" spans="1:6" ht="13.5" customHeight="1" x14ac:dyDescent="0.15">
      <c r="A58" s="15"/>
      <c r="B58" s="15"/>
      <c r="C58" s="15"/>
      <c r="D58" s="15"/>
      <c r="E58" s="15"/>
      <c r="F58" s="15"/>
    </row>
    <row r="59" spans="1:6" x14ac:dyDescent="0.15">
      <c r="A59" s="73" t="s">
        <v>96</v>
      </c>
      <c r="B59" s="74"/>
      <c r="C59" s="74"/>
      <c r="D59" s="74"/>
      <c r="E59" s="74"/>
      <c r="F59" s="74"/>
    </row>
    <row r="60" spans="1:6" x14ac:dyDescent="0.15">
      <c r="A60" s="74"/>
      <c r="B60" s="74"/>
      <c r="C60" s="74"/>
      <c r="D60" s="74"/>
      <c r="E60" s="74"/>
      <c r="F60" s="74"/>
    </row>
  </sheetData>
  <mergeCells count="9">
    <mergeCell ref="A59:F60"/>
    <mergeCell ref="A15:A21"/>
    <mergeCell ref="A22:A29"/>
    <mergeCell ref="A30:A56"/>
    <mergeCell ref="B1:E1"/>
    <mergeCell ref="A2:F2"/>
    <mergeCell ref="A57:B57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41" activePane="bottomRight" state="frozen"/>
      <selection pane="topRight"/>
      <selection pane="bottomLeft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37"/>
      <c r="B1" s="39"/>
      <c r="C1" s="75" t="s">
        <v>22</v>
      </c>
      <c r="D1" s="75"/>
      <c r="E1" s="75"/>
      <c r="F1" s="75"/>
      <c r="G1" s="75"/>
      <c r="H1" s="39"/>
      <c r="I1" s="39"/>
    </row>
    <row r="2" spans="1:9" ht="21" customHeight="1" x14ac:dyDescent="0.15">
      <c r="A2" s="67" t="s">
        <v>100</v>
      </c>
      <c r="B2" s="67"/>
      <c r="C2" s="67"/>
      <c r="D2" s="67"/>
      <c r="E2" s="67"/>
      <c r="F2" s="67"/>
      <c r="G2" s="67"/>
      <c r="H2" s="67"/>
      <c r="I2" s="67"/>
    </row>
    <row r="3" spans="1:9" ht="21" customHeight="1" x14ac:dyDescent="0.15">
      <c r="A3" s="76" t="s">
        <v>0</v>
      </c>
      <c r="B3" s="76" t="s">
        <v>71</v>
      </c>
      <c r="C3" s="76" t="s">
        <v>15</v>
      </c>
      <c r="D3" s="76"/>
      <c r="E3" s="76"/>
      <c r="F3" s="77" t="s">
        <v>40</v>
      </c>
      <c r="G3" s="78"/>
      <c r="H3" s="78"/>
      <c r="I3" s="79"/>
    </row>
    <row r="4" spans="1:9" ht="21" customHeight="1" x14ac:dyDescent="0.15">
      <c r="A4" s="76"/>
      <c r="B4" s="76"/>
      <c r="C4" s="43" t="s">
        <v>25</v>
      </c>
      <c r="D4" s="48" t="s">
        <v>28</v>
      </c>
      <c r="E4" s="38" t="s">
        <v>7</v>
      </c>
      <c r="F4" s="57"/>
      <c r="G4" s="58" t="s">
        <v>97</v>
      </c>
      <c r="H4" s="59" t="s">
        <v>98</v>
      </c>
      <c r="I4" s="64" t="s">
        <v>1</v>
      </c>
    </row>
    <row r="5" spans="1:9" x14ac:dyDescent="0.15">
      <c r="A5" s="76" t="s">
        <v>17</v>
      </c>
      <c r="B5" s="40" t="s">
        <v>27</v>
      </c>
      <c r="C5" s="44">
        <v>574</v>
      </c>
      <c r="D5" s="49">
        <v>801</v>
      </c>
      <c r="E5" s="53">
        <f>SUM(C5:D5)</f>
        <v>1375</v>
      </c>
      <c r="F5" s="53">
        <f>SUM(G5:I5)</f>
        <v>962</v>
      </c>
      <c r="G5" s="44">
        <v>393</v>
      </c>
      <c r="H5" s="60">
        <v>258</v>
      </c>
      <c r="I5" s="49">
        <v>311</v>
      </c>
    </row>
    <row r="6" spans="1:9" x14ac:dyDescent="0.15">
      <c r="A6" s="76"/>
      <c r="B6" s="21" t="s">
        <v>24</v>
      </c>
      <c r="C6" s="45">
        <v>56</v>
      </c>
      <c r="D6" s="50">
        <v>88</v>
      </c>
      <c r="E6" s="54">
        <f>SUM(C6:D6)</f>
        <v>144</v>
      </c>
      <c r="F6" s="54">
        <f>SUM(G6:I6)</f>
        <v>102</v>
      </c>
      <c r="G6" s="45">
        <v>49</v>
      </c>
      <c r="H6" s="61">
        <v>33</v>
      </c>
      <c r="I6" s="50">
        <v>20</v>
      </c>
    </row>
    <row r="7" spans="1:9" x14ac:dyDescent="0.15">
      <c r="A7" s="76"/>
      <c r="B7" s="21" t="s">
        <v>29</v>
      </c>
      <c r="C7" s="45">
        <v>31</v>
      </c>
      <c r="D7" s="50">
        <v>37</v>
      </c>
      <c r="E7" s="54">
        <f>SUM(C7:D7)</f>
        <v>68</v>
      </c>
      <c r="F7" s="54">
        <f>SUM(G7:I7)</f>
        <v>46</v>
      </c>
      <c r="G7" s="45">
        <v>17</v>
      </c>
      <c r="H7" s="61">
        <v>15</v>
      </c>
      <c r="I7" s="50">
        <v>14</v>
      </c>
    </row>
    <row r="8" spans="1:9" x14ac:dyDescent="0.15">
      <c r="A8" s="76"/>
      <c r="B8" s="21" t="s">
        <v>20</v>
      </c>
      <c r="C8" s="45">
        <v>23</v>
      </c>
      <c r="D8" s="50">
        <v>34</v>
      </c>
      <c r="E8" s="54">
        <f>SUM(C8:D8)</f>
        <v>57</v>
      </c>
      <c r="F8" s="54">
        <f>SUM(G8:I8)</f>
        <v>42</v>
      </c>
      <c r="G8" s="45">
        <v>20</v>
      </c>
      <c r="H8" s="61">
        <v>8</v>
      </c>
      <c r="I8" s="50">
        <v>14</v>
      </c>
    </row>
    <row r="9" spans="1:9" x14ac:dyDescent="0.15">
      <c r="A9" s="76"/>
      <c r="B9" s="41" t="s">
        <v>30</v>
      </c>
      <c r="C9" s="46">
        <v>135</v>
      </c>
      <c r="D9" s="51">
        <v>135</v>
      </c>
      <c r="E9" s="55">
        <f>SUM(C9:D9)</f>
        <v>270</v>
      </c>
      <c r="F9" s="55">
        <f>SUM(G9:I9)</f>
        <v>194</v>
      </c>
      <c r="G9" s="46">
        <v>78</v>
      </c>
      <c r="H9" s="62">
        <v>54</v>
      </c>
      <c r="I9" s="51">
        <v>62</v>
      </c>
    </row>
    <row r="10" spans="1:9" ht="21" customHeight="1" x14ac:dyDescent="0.15">
      <c r="A10" s="80"/>
      <c r="B10" s="42" t="s">
        <v>7</v>
      </c>
      <c r="C10" s="47">
        <f t="shared" ref="C10:I10" si="0">SUM(C5:C9)</f>
        <v>819</v>
      </c>
      <c r="D10" s="52">
        <f t="shared" si="0"/>
        <v>1095</v>
      </c>
      <c r="E10" s="56">
        <f t="shared" si="0"/>
        <v>1914</v>
      </c>
      <c r="F10" s="56">
        <f t="shared" si="0"/>
        <v>1346</v>
      </c>
      <c r="G10" s="47">
        <f t="shared" si="0"/>
        <v>557</v>
      </c>
      <c r="H10" s="63">
        <f t="shared" si="0"/>
        <v>368</v>
      </c>
      <c r="I10" s="52">
        <f t="shared" si="0"/>
        <v>421</v>
      </c>
    </row>
    <row r="11" spans="1:9" x14ac:dyDescent="0.15">
      <c r="A11" s="76" t="s">
        <v>18</v>
      </c>
      <c r="B11" s="40" t="s">
        <v>32</v>
      </c>
      <c r="C11" s="44">
        <v>758</v>
      </c>
      <c r="D11" s="49">
        <v>1093</v>
      </c>
      <c r="E11" s="53">
        <f>SUM(C11:D11)</f>
        <v>1851</v>
      </c>
      <c r="F11" s="53">
        <f>SUM(G11:I11)</f>
        <v>1331</v>
      </c>
      <c r="G11" s="44">
        <v>602</v>
      </c>
      <c r="H11" s="60">
        <v>346</v>
      </c>
      <c r="I11" s="49">
        <v>383</v>
      </c>
    </row>
    <row r="12" spans="1:9" x14ac:dyDescent="0.15">
      <c r="A12" s="76"/>
      <c r="B12" s="21" t="s">
        <v>33</v>
      </c>
      <c r="C12" s="45">
        <v>270</v>
      </c>
      <c r="D12" s="50">
        <v>420</v>
      </c>
      <c r="E12" s="54">
        <f>SUM(C12:D12)</f>
        <v>690</v>
      </c>
      <c r="F12" s="54">
        <f>SUM(G12:I12)</f>
        <v>519</v>
      </c>
      <c r="G12" s="45">
        <v>273</v>
      </c>
      <c r="H12" s="61">
        <v>123</v>
      </c>
      <c r="I12" s="50">
        <v>123</v>
      </c>
    </row>
    <row r="13" spans="1:9" x14ac:dyDescent="0.15">
      <c r="A13" s="76"/>
      <c r="B13" s="21" t="s">
        <v>8</v>
      </c>
      <c r="C13" s="45">
        <v>47</v>
      </c>
      <c r="D13" s="50">
        <v>73</v>
      </c>
      <c r="E13" s="54">
        <f>SUM(C13:D13)</f>
        <v>120</v>
      </c>
      <c r="F13" s="54">
        <f>SUM(G13:I13)</f>
        <v>83</v>
      </c>
      <c r="G13" s="45">
        <v>38</v>
      </c>
      <c r="H13" s="61">
        <v>19</v>
      </c>
      <c r="I13" s="50">
        <v>26</v>
      </c>
    </row>
    <row r="14" spans="1:9" x14ac:dyDescent="0.15">
      <c r="A14" s="76"/>
      <c r="B14" s="41" t="s">
        <v>37</v>
      </c>
      <c r="C14" s="46">
        <v>59</v>
      </c>
      <c r="D14" s="51">
        <v>112</v>
      </c>
      <c r="E14" s="55">
        <f>SUM(C14:D14)</f>
        <v>171</v>
      </c>
      <c r="F14" s="55">
        <f>SUM(G14:I14)</f>
        <v>121</v>
      </c>
      <c r="G14" s="46">
        <v>64</v>
      </c>
      <c r="H14" s="62">
        <v>28</v>
      </c>
      <c r="I14" s="51">
        <v>29</v>
      </c>
    </row>
    <row r="15" spans="1:9" ht="21" customHeight="1" x14ac:dyDescent="0.15">
      <c r="A15" s="80"/>
      <c r="B15" s="42" t="s">
        <v>7</v>
      </c>
      <c r="C15" s="47">
        <f t="shared" ref="C15:I15" si="1">SUM(C11:C14)</f>
        <v>1134</v>
      </c>
      <c r="D15" s="52">
        <f t="shared" si="1"/>
        <v>1698</v>
      </c>
      <c r="E15" s="56">
        <f t="shared" si="1"/>
        <v>2832</v>
      </c>
      <c r="F15" s="56">
        <f t="shared" si="1"/>
        <v>2054</v>
      </c>
      <c r="G15" s="47">
        <f t="shared" si="1"/>
        <v>977</v>
      </c>
      <c r="H15" s="63">
        <f t="shared" si="1"/>
        <v>516</v>
      </c>
      <c r="I15" s="52">
        <f t="shared" si="1"/>
        <v>561</v>
      </c>
    </row>
    <row r="16" spans="1:9" x14ac:dyDescent="0.15">
      <c r="A16" s="76" t="s">
        <v>19</v>
      </c>
      <c r="B16" s="40" t="s">
        <v>36</v>
      </c>
      <c r="C16" s="44">
        <v>435</v>
      </c>
      <c r="D16" s="49">
        <v>572</v>
      </c>
      <c r="E16" s="53">
        <f t="shared" ref="E16:E21" si="2">SUM(C16:D16)</f>
        <v>1007</v>
      </c>
      <c r="F16" s="53">
        <f t="shared" ref="F16:F21" si="3">SUM(G16:I16)</f>
        <v>695</v>
      </c>
      <c r="G16" s="44">
        <v>287</v>
      </c>
      <c r="H16" s="60">
        <v>216</v>
      </c>
      <c r="I16" s="49">
        <v>192</v>
      </c>
    </row>
    <row r="17" spans="1:9" x14ac:dyDescent="0.15">
      <c r="A17" s="76"/>
      <c r="B17" s="21" t="s">
        <v>39</v>
      </c>
      <c r="C17" s="45">
        <v>312</v>
      </c>
      <c r="D17" s="50">
        <v>481</v>
      </c>
      <c r="E17" s="54">
        <f t="shared" si="2"/>
        <v>793</v>
      </c>
      <c r="F17" s="54">
        <f t="shared" si="3"/>
        <v>553</v>
      </c>
      <c r="G17" s="45">
        <v>229</v>
      </c>
      <c r="H17" s="61">
        <v>143</v>
      </c>
      <c r="I17" s="50">
        <v>181</v>
      </c>
    </row>
    <row r="18" spans="1:9" x14ac:dyDescent="0.15">
      <c r="A18" s="76"/>
      <c r="B18" s="21" t="s">
        <v>41</v>
      </c>
      <c r="C18" s="45">
        <v>760</v>
      </c>
      <c r="D18" s="50">
        <v>1006</v>
      </c>
      <c r="E18" s="54">
        <f t="shared" si="2"/>
        <v>1766</v>
      </c>
      <c r="F18" s="54">
        <f t="shared" si="3"/>
        <v>1217</v>
      </c>
      <c r="G18" s="45">
        <v>452</v>
      </c>
      <c r="H18" s="61">
        <v>348</v>
      </c>
      <c r="I18" s="50">
        <v>417</v>
      </c>
    </row>
    <row r="19" spans="1:9" x14ac:dyDescent="0.15">
      <c r="A19" s="76"/>
      <c r="B19" s="21" t="s">
        <v>14</v>
      </c>
      <c r="C19" s="45">
        <v>26</v>
      </c>
      <c r="D19" s="50">
        <v>29</v>
      </c>
      <c r="E19" s="54">
        <f t="shared" si="2"/>
        <v>55</v>
      </c>
      <c r="F19" s="54">
        <f t="shared" si="3"/>
        <v>40</v>
      </c>
      <c r="G19" s="45">
        <v>21</v>
      </c>
      <c r="H19" s="61">
        <v>14</v>
      </c>
      <c r="I19" s="50">
        <v>5</v>
      </c>
    </row>
    <row r="20" spans="1:9" x14ac:dyDescent="0.15">
      <c r="A20" s="76"/>
      <c r="B20" s="21" t="s">
        <v>31</v>
      </c>
      <c r="C20" s="45">
        <v>302</v>
      </c>
      <c r="D20" s="50">
        <v>407</v>
      </c>
      <c r="E20" s="54">
        <f t="shared" si="2"/>
        <v>709</v>
      </c>
      <c r="F20" s="54">
        <f t="shared" si="3"/>
        <v>490</v>
      </c>
      <c r="G20" s="45">
        <v>175</v>
      </c>
      <c r="H20" s="61">
        <v>143</v>
      </c>
      <c r="I20" s="50">
        <v>172</v>
      </c>
    </row>
    <row r="21" spans="1:9" x14ac:dyDescent="0.15">
      <c r="A21" s="76"/>
      <c r="B21" s="41" t="s">
        <v>6</v>
      </c>
      <c r="C21" s="46">
        <v>80</v>
      </c>
      <c r="D21" s="51">
        <v>111</v>
      </c>
      <c r="E21" s="55">
        <f t="shared" si="2"/>
        <v>191</v>
      </c>
      <c r="F21" s="55">
        <f t="shared" si="3"/>
        <v>140</v>
      </c>
      <c r="G21" s="46">
        <v>64</v>
      </c>
      <c r="H21" s="62">
        <v>37</v>
      </c>
      <c r="I21" s="51">
        <v>39</v>
      </c>
    </row>
    <row r="22" spans="1:9" ht="21" customHeight="1" x14ac:dyDescent="0.15">
      <c r="A22" s="80"/>
      <c r="B22" s="42" t="s">
        <v>7</v>
      </c>
      <c r="C22" s="47">
        <f t="shared" ref="C22:I22" si="4">SUM(C16:C21)</f>
        <v>1915</v>
      </c>
      <c r="D22" s="52">
        <f t="shared" si="4"/>
        <v>2606</v>
      </c>
      <c r="E22" s="56">
        <f t="shared" si="4"/>
        <v>4521</v>
      </c>
      <c r="F22" s="56">
        <f t="shared" si="4"/>
        <v>3135</v>
      </c>
      <c r="G22" s="47">
        <f t="shared" si="4"/>
        <v>1228</v>
      </c>
      <c r="H22" s="63">
        <f t="shared" si="4"/>
        <v>901</v>
      </c>
      <c r="I22" s="52">
        <f t="shared" si="4"/>
        <v>1006</v>
      </c>
    </row>
    <row r="23" spans="1:9" x14ac:dyDescent="0.15">
      <c r="A23" s="77" t="s">
        <v>21</v>
      </c>
      <c r="B23" s="40" t="s">
        <v>43</v>
      </c>
      <c r="C23" s="44">
        <v>1140</v>
      </c>
      <c r="D23" s="49">
        <v>1451</v>
      </c>
      <c r="E23" s="53">
        <f t="shared" ref="E23:E29" si="5">SUM(C23:D23)</f>
        <v>2591</v>
      </c>
      <c r="F23" s="53">
        <f t="shared" ref="F23:F29" si="6">SUM(G23:I23)</f>
        <v>1868</v>
      </c>
      <c r="G23" s="44">
        <v>765</v>
      </c>
      <c r="H23" s="60">
        <v>496</v>
      </c>
      <c r="I23" s="49">
        <v>607</v>
      </c>
    </row>
    <row r="24" spans="1:9" x14ac:dyDescent="0.15">
      <c r="A24" s="81"/>
      <c r="B24" s="21" t="s">
        <v>44</v>
      </c>
      <c r="C24" s="45">
        <v>579</v>
      </c>
      <c r="D24" s="50">
        <v>808</v>
      </c>
      <c r="E24" s="54">
        <f t="shared" si="5"/>
        <v>1387</v>
      </c>
      <c r="F24" s="54">
        <f t="shared" si="6"/>
        <v>1017</v>
      </c>
      <c r="G24" s="45">
        <v>455</v>
      </c>
      <c r="H24" s="61">
        <v>245</v>
      </c>
      <c r="I24" s="50">
        <v>317</v>
      </c>
    </row>
    <row r="25" spans="1:9" x14ac:dyDescent="0.15">
      <c r="A25" s="81"/>
      <c r="B25" s="21" t="s">
        <v>45</v>
      </c>
      <c r="C25" s="45">
        <v>221</v>
      </c>
      <c r="D25" s="50">
        <v>306</v>
      </c>
      <c r="E25" s="54">
        <f t="shared" si="5"/>
        <v>527</v>
      </c>
      <c r="F25" s="54">
        <f t="shared" si="6"/>
        <v>365</v>
      </c>
      <c r="G25" s="45">
        <v>139</v>
      </c>
      <c r="H25" s="61">
        <v>112</v>
      </c>
      <c r="I25" s="50">
        <v>114</v>
      </c>
    </row>
    <row r="26" spans="1:9" x14ac:dyDescent="0.15">
      <c r="A26" s="81"/>
      <c r="B26" s="21" t="s">
        <v>47</v>
      </c>
      <c r="C26" s="45">
        <v>126</v>
      </c>
      <c r="D26" s="50">
        <v>179</v>
      </c>
      <c r="E26" s="54">
        <f t="shared" si="5"/>
        <v>305</v>
      </c>
      <c r="F26" s="54">
        <f t="shared" si="6"/>
        <v>209</v>
      </c>
      <c r="G26" s="45">
        <v>75</v>
      </c>
      <c r="H26" s="61">
        <v>60</v>
      </c>
      <c r="I26" s="50">
        <v>74</v>
      </c>
    </row>
    <row r="27" spans="1:9" x14ac:dyDescent="0.15">
      <c r="A27" s="81"/>
      <c r="B27" s="21" t="s">
        <v>48</v>
      </c>
      <c r="C27" s="45">
        <v>432</v>
      </c>
      <c r="D27" s="50">
        <v>514</v>
      </c>
      <c r="E27" s="54">
        <f t="shared" si="5"/>
        <v>946</v>
      </c>
      <c r="F27" s="54">
        <f t="shared" si="6"/>
        <v>656</v>
      </c>
      <c r="G27" s="45">
        <v>253</v>
      </c>
      <c r="H27" s="61">
        <v>209</v>
      </c>
      <c r="I27" s="50">
        <v>194</v>
      </c>
    </row>
    <row r="28" spans="1:9" x14ac:dyDescent="0.15">
      <c r="A28" s="81"/>
      <c r="B28" s="21" t="s">
        <v>49</v>
      </c>
      <c r="C28" s="45">
        <v>267</v>
      </c>
      <c r="D28" s="50">
        <v>373</v>
      </c>
      <c r="E28" s="54">
        <f t="shared" si="5"/>
        <v>640</v>
      </c>
      <c r="F28" s="54">
        <f t="shared" si="6"/>
        <v>450</v>
      </c>
      <c r="G28" s="45">
        <v>192</v>
      </c>
      <c r="H28" s="61">
        <v>139</v>
      </c>
      <c r="I28" s="50">
        <v>119</v>
      </c>
    </row>
    <row r="29" spans="1:9" x14ac:dyDescent="0.15">
      <c r="A29" s="81"/>
      <c r="B29" s="41" t="s">
        <v>50</v>
      </c>
      <c r="C29" s="46">
        <v>275</v>
      </c>
      <c r="D29" s="51">
        <v>372</v>
      </c>
      <c r="E29" s="55">
        <f t="shared" si="5"/>
        <v>647</v>
      </c>
      <c r="F29" s="55">
        <f t="shared" si="6"/>
        <v>446</v>
      </c>
      <c r="G29" s="46">
        <v>151</v>
      </c>
      <c r="H29" s="62">
        <v>109</v>
      </c>
      <c r="I29" s="51">
        <v>186</v>
      </c>
    </row>
    <row r="30" spans="1:9" ht="21" customHeight="1" x14ac:dyDescent="0.15">
      <c r="A30" s="82"/>
      <c r="B30" s="42" t="s">
        <v>7</v>
      </c>
      <c r="C30" s="47">
        <f t="shared" ref="C30:I30" si="7">SUM(C23:C29)</f>
        <v>3040</v>
      </c>
      <c r="D30" s="52">
        <f t="shared" si="7"/>
        <v>4003</v>
      </c>
      <c r="E30" s="56">
        <f t="shared" si="7"/>
        <v>7043</v>
      </c>
      <c r="F30" s="56">
        <f t="shared" si="7"/>
        <v>5011</v>
      </c>
      <c r="G30" s="47">
        <f t="shared" si="7"/>
        <v>2030</v>
      </c>
      <c r="H30" s="63">
        <f t="shared" si="7"/>
        <v>1370</v>
      </c>
      <c r="I30" s="52">
        <f t="shared" si="7"/>
        <v>1611</v>
      </c>
    </row>
    <row r="31" spans="1:9" x14ac:dyDescent="0.15">
      <c r="A31" s="77" t="s">
        <v>3</v>
      </c>
      <c r="B31" s="40" t="s">
        <v>51</v>
      </c>
      <c r="C31" s="44">
        <v>25</v>
      </c>
      <c r="D31" s="49">
        <v>33</v>
      </c>
      <c r="E31" s="53">
        <f t="shared" ref="E31:E56" si="8">SUM(C31:D31)</f>
        <v>58</v>
      </c>
      <c r="F31" s="53">
        <f t="shared" ref="F31:F56" si="9">SUM(G31:I31)</f>
        <v>40</v>
      </c>
      <c r="G31" s="44">
        <v>17</v>
      </c>
      <c r="H31" s="60">
        <v>13</v>
      </c>
      <c r="I31" s="49">
        <v>10</v>
      </c>
    </row>
    <row r="32" spans="1:9" x14ac:dyDescent="0.15">
      <c r="A32" s="81"/>
      <c r="B32" s="21" t="s">
        <v>53</v>
      </c>
      <c r="C32" s="45">
        <v>23</v>
      </c>
      <c r="D32" s="50">
        <v>21</v>
      </c>
      <c r="E32" s="54">
        <f t="shared" si="8"/>
        <v>44</v>
      </c>
      <c r="F32" s="54">
        <f t="shared" si="9"/>
        <v>33</v>
      </c>
      <c r="G32" s="45">
        <v>12</v>
      </c>
      <c r="H32" s="61">
        <v>8</v>
      </c>
      <c r="I32" s="50">
        <v>13</v>
      </c>
    </row>
    <row r="33" spans="1:9" x14ac:dyDescent="0.15">
      <c r="A33" s="81"/>
      <c r="B33" s="21" t="s">
        <v>54</v>
      </c>
      <c r="C33" s="45">
        <v>82</v>
      </c>
      <c r="D33" s="50">
        <v>101</v>
      </c>
      <c r="E33" s="54">
        <f t="shared" si="8"/>
        <v>183</v>
      </c>
      <c r="F33" s="54">
        <f t="shared" si="9"/>
        <v>130</v>
      </c>
      <c r="G33" s="45">
        <v>57</v>
      </c>
      <c r="H33" s="61">
        <v>35</v>
      </c>
      <c r="I33" s="50">
        <v>38</v>
      </c>
    </row>
    <row r="34" spans="1:9" x14ac:dyDescent="0.15">
      <c r="A34" s="81"/>
      <c r="B34" s="21" t="s">
        <v>38</v>
      </c>
      <c r="C34" s="45">
        <v>58</v>
      </c>
      <c r="D34" s="50">
        <v>83</v>
      </c>
      <c r="E34" s="54">
        <f t="shared" si="8"/>
        <v>141</v>
      </c>
      <c r="F34" s="54">
        <f t="shared" si="9"/>
        <v>91</v>
      </c>
      <c r="G34" s="45">
        <v>30</v>
      </c>
      <c r="H34" s="61">
        <v>31</v>
      </c>
      <c r="I34" s="50">
        <v>30</v>
      </c>
    </row>
    <row r="35" spans="1:9" x14ac:dyDescent="0.15">
      <c r="A35" s="81"/>
      <c r="B35" s="21" t="s">
        <v>55</v>
      </c>
      <c r="C35" s="45">
        <v>4</v>
      </c>
      <c r="D35" s="50">
        <v>12</v>
      </c>
      <c r="E35" s="54">
        <f t="shared" si="8"/>
        <v>16</v>
      </c>
      <c r="F35" s="54">
        <f t="shared" si="9"/>
        <v>13</v>
      </c>
      <c r="G35" s="45">
        <v>9</v>
      </c>
      <c r="H35" s="61">
        <v>2</v>
      </c>
      <c r="I35" s="50">
        <v>2</v>
      </c>
    </row>
    <row r="36" spans="1:9" x14ac:dyDescent="0.15">
      <c r="A36" s="81"/>
      <c r="B36" s="21" t="s">
        <v>35</v>
      </c>
      <c r="C36" s="45">
        <v>96</v>
      </c>
      <c r="D36" s="50">
        <v>133</v>
      </c>
      <c r="E36" s="54">
        <f t="shared" si="8"/>
        <v>229</v>
      </c>
      <c r="F36" s="54">
        <f t="shared" si="9"/>
        <v>159</v>
      </c>
      <c r="G36" s="45">
        <v>55</v>
      </c>
      <c r="H36" s="61">
        <v>37</v>
      </c>
      <c r="I36" s="50">
        <v>67</v>
      </c>
    </row>
    <row r="37" spans="1:9" x14ac:dyDescent="0.15">
      <c r="A37" s="81"/>
      <c r="B37" s="21" t="s">
        <v>57</v>
      </c>
      <c r="C37" s="45">
        <v>39</v>
      </c>
      <c r="D37" s="50">
        <v>37</v>
      </c>
      <c r="E37" s="54">
        <f t="shared" si="8"/>
        <v>76</v>
      </c>
      <c r="F37" s="54">
        <f t="shared" si="9"/>
        <v>47</v>
      </c>
      <c r="G37" s="45">
        <v>12</v>
      </c>
      <c r="H37" s="61">
        <v>15</v>
      </c>
      <c r="I37" s="50">
        <v>20</v>
      </c>
    </row>
    <row r="38" spans="1:9" x14ac:dyDescent="0.15">
      <c r="A38" s="81"/>
      <c r="B38" s="21" t="s">
        <v>60</v>
      </c>
      <c r="C38" s="45">
        <v>90</v>
      </c>
      <c r="D38" s="50">
        <v>148</v>
      </c>
      <c r="E38" s="54">
        <f t="shared" si="8"/>
        <v>238</v>
      </c>
      <c r="F38" s="54">
        <f t="shared" si="9"/>
        <v>165</v>
      </c>
      <c r="G38" s="45">
        <v>65</v>
      </c>
      <c r="H38" s="61">
        <v>46</v>
      </c>
      <c r="I38" s="50">
        <v>54</v>
      </c>
    </row>
    <row r="39" spans="1:9" x14ac:dyDescent="0.15">
      <c r="A39" s="81"/>
      <c r="B39" s="21" t="s">
        <v>86</v>
      </c>
      <c r="C39" s="45">
        <v>13</v>
      </c>
      <c r="D39" s="50">
        <v>17</v>
      </c>
      <c r="E39" s="54">
        <f t="shared" si="8"/>
        <v>30</v>
      </c>
      <c r="F39" s="54">
        <f t="shared" si="9"/>
        <v>19</v>
      </c>
      <c r="G39" s="45">
        <v>4</v>
      </c>
      <c r="H39" s="61">
        <v>8</v>
      </c>
      <c r="I39" s="50">
        <v>7</v>
      </c>
    </row>
    <row r="40" spans="1:9" x14ac:dyDescent="0.15">
      <c r="A40" s="81"/>
      <c r="B40" s="21" t="s">
        <v>52</v>
      </c>
      <c r="C40" s="45">
        <v>52</v>
      </c>
      <c r="D40" s="50">
        <v>74</v>
      </c>
      <c r="E40" s="54">
        <f t="shared" si="8"/>
        <v>126</v>
      </c>
      <c r="F40" s="54">
        <f t="shared" si="9"/>
        <v>92</v>
      </c>
      <c r="G40" s="45">
        <v>39</v>
      </c>
      <c r="H40" s="61">
        <v>23</v>
      </c>
      <c r="I40" s="50">
        <v>30</v>
      </c>
    </row>
    <row r="41" spans="1:9" x14ac:dyDescent="0.15">
      <c r="A41" s="81"/>
      <c r="B41" s="21" t="s">
        <v>34</v>
      </c>
      <c r="C41" s="45">
        <v>64</v>
      </c>
      <c r="D41" s="50">
        <v>92</v>
      </c>
      <c r="E41" s="54">
        <f t="shared" si="8"/>
        <v>156</v>
      </c>
      <c r="F41" s="54">
        <f t="shared" si="9"/>
        <v>118</v>
      </c>
      <c r="G41" s="45">
        <v>52</v>
      </c>
      <c r="H41" s="61">
        <v>28</v>
      </c>
      <c r="I41" s="50">
        <v>38</v>
      </c>
    </row>
    <row r="42" spans="1:9" x14ac:dyDescent="0.15">
      <c r="A42" s="81"/>
      <c r="B42" s="21" t="s">
        <v>61</v>
      </c>
      <c r="C42" s="45">
        <v>16</v>
      </c>
      <c r="D42" s="50">
        <v>16</v>
      </c>
      <c r="E42" s="54">
        <f t="shared" si="8"/>
        <v>32</v>
      </c>
      <c r="F42" s="54">
        <f t="shared" si="9"/>
        <v>19</v>
      </c>
      <c r="G42" s="45">
        <v>7</v>
      </c>
      <c r="H42" s="61">
        <v>9</v>
      </c>
      <c r="I42" s="50">
        <v>3</v>
      </c>
    </row>
    <row r="43" spans="1:9" x14ac:dyDescent="0.15">
      <c r="A43" s="81"/>
      <c r="B43" s="21" t="s">
        <v>62</v>
      </c>
      <c r="C43" s="45">
        <v>1</v>
      </c>
      <c r="D43" s="50">
        <v>1</v>
      </c>
      <c r="E43" s="54">
        <f t="shared" si="8"/>
        <v>2</v>
      </c>
      <c r="F43" s="54">
        <f t="shared" si="9"/>
        <v>2</v>
      </c>
      <c r="G43" s="45">
        <v>2</v>
      </c>
      <c r="H43" s="61">
        <v>0</v>
      </c>
      <c r="I43" s="50">
        <v>0</v>
      </c>
    </row>
    <row r="44" spans="1:9" x14ac:dyDescent="0.15">
      <c r="A44" s="81"/>
      <c r="B44" s="21" t="s">
        <v>56</v>
      </c>
      <c r="C44" s="45">
        <v>89</v>
      </c>
      <c r="D44" s="50">
        <v>89</v>
      </c>
      <c r="E44" s="54">
        <f t="shared" si="8"/>
        <v>178</v>
      </c>
      <c r="F44" s="54">
        <f t="shared" si="9"/>
        <v>130</v>
      </c>
      <c r="G44" s="45">
        <v>54</v>
      </c>
      <c r="H44" s="61">
        <v>35</v>
      </c>
      <c r="I44" s="50">
        <v>41</v>
      </c>
    </row>
    <row r="45" spans="1:9" x14ac:dyDescent="0.15">
      <c r="A45" s="81"/>
      <c r="B45" s="21" t="s">
        <v>63</v>
      </c>
      <c r="C45" s="45">
        <v>57</v>
      </c>
      <c r="D45" s="50">
        <v>76</v>
      </c>
      <c r="E45" s="54">
        <f t="shared" si="8"/>
        <v>133</v>
      </c>
      <c r="F45" s="54">
        <f t="shared" si="9"/>
        <v>97</v>
      </c>
      <c r="G45" s="45">
        <v>40</v>
      </c>
      <c r="H45" s="61">
        <v>28</v>
      </c>
      <c r="I45" s="50">
        <v>29</v>
      </c>
    </row>
    <row r="46" spans="1:9" x14ac:dyDescent="0.15">
      <c r="A46" s="81"/>
      <c r="B46" s="21" t="s">
        <v>64</v>
      </c>
      <c r="C46" s="45">
        <v>10</v>
      </c>
      <c r="D46" s="50">
        <v>12</v>
      </c>
      <c r="E46" s="54">
        <f t="shared" si="8"/>
        <v>22</v>
      </c>
      <c r="F46" s="54">
        <f t="shared" si="9"/>
        <v>15</v>
      </c>
      <c r="G46" s="45">
        <v>6</v>
      </c>
      <c r="H46" s="61">
        <v>6</v>
      </c>
      <c r="I46" s="50">
        <v>3</v>
      </c>
    </row>
    <row r="47" spans="1:9" x14ac:dyDescent="0.15">
      <c r="A47" s="81"/>
      <c r="B47" s="21" t="s">
        <v>26</v>
      </c>
      <c r="C47" s="45">
        <v>26</v>
      </c>
      <c r="D47" s="50">
        <v>35</v>
      </c>
      <c r="E47" s="54">
        <f t="shared" si="8"/>
        <v>61</v>
      </c>
      <c r="F47" s="54">
        <f t="shared" si="9"/>
        <v>47</v>
      </c>
      <c r="G47" s="45">
        <v>19</v>
      </c>
      <c r="H47" s="61">
        <v>8</v>
      </c>
      <c r="I47" s="50">
        <v>20</v>
      </c>
    </row>
    <row r="48" spans="1:9" x14ac:dyDescent="0.15">
      <c r="A48" s="81"/>
      <c r="B48" s="21" t="s">
        <v>2</v>
      </c>
      <c r="C48" s="45">
        <v>36</v>
      </c>
      <c r="D48" s="50">
        <v>37</v>
      </c>
      <c r="E48" s="54">
        <f t="shared" si="8"/>
        <v>73</v>
      </c>
      <c r="F48" s="54">
        <f t="shared" si="9"/>
        <v>47</v>
      </c>
      <c r="G48" s="45">
        <v>15</v>
      </c>
      <c r="H48" s="61">
        <v>15</v>
      </c>
      <c r="I48" s="50">
        <v>17</v>
      </c>
    </row>
    <row r="49" spans="1:9" x14ac:dyDescent="0.15">
      <c r="A49" s="81"/>
      <c r="B49" s="21" t="s">
        <v>23</v>
      </c>
      <c r="C49" s="45">
        <v>27</v>
      </c>
      <c r="D49" s="50">
        <v>32</v>
      </c>
      <c r="E49" s="54">
        <f t="shared" si="8"/>
        <v>59</v>
      </c>
      <c r="F49" s="54">
        <f t="shared" si="9"/>
        <v>35</v>
      </c>
      <c r="G49" s="45">
        <v>7</v>
      </c>
      <c r="H49" s="61">
        <v>18</v>
      </c>
      <c r="I49" s="50">
        <v>10</v>
      </c>
    </row>
    <row r="50" spans="1:9" x14ac:dyDescent="0.15">
      <c r="A50" s="81"/>
      <c r="B50" s="21" t="s">
        <v>5</v>
      </c>
      <c r="C50" s="45">
        <v>4</v>
      </c>
      <c r="D50" s="50">
        <v>9</v>
      </c>
      <c r="E50" s="54">
        <f t="shared" si="8"/>
        <v>13</v>
      </c>
      <c r="F50" s="54">
        <f t="shared" si="9"/>
        <v>8</v>
      </c>
      <c r="G50" s="45">
        <v>4</v>
      </c>
      <c r="H50" s="61">
        <v>1</v>
      </c>
      <c r="I50" s="50">
        <v>3</v>
      </c>
    </row>
    <row r="51" spans="1:9" x14ac:dyDescent="0.15">
      <c r="A51" s="81"/>
      <c r="B51" s="21" t="s">
        <v>65</v>
      </c>
      <c r="C51" s="45">
        <v>16</v>
      </c>
      <c r="D51" s="50">
        <v>14</v>
      </c>
      <c r="E51" s="54">
        <f t="shared" si="8"/>
        <v>30</v>
      </c>
      <c r="F51" s="54">
        <f t="shared" si="9"/>
        <v>20</v>
      </c>
      <c r="G51" s="45">
        <v>6</v>
      </c>
      <c r="H51" s="61">
        <v>7</v>
      </c>
      <c r="I51" s="50">
        <v>7</v>
      </c>
    </row>
    <row r="52" spans="1:9" x14ac:dyDescent="0.15">
      <c r="A52" s="81"/>
      <c r="B52" s="21" t="s">
        <v>66</v>
      </c>
      <c r="C52" s="45">
        <v>170</v>
      </c>
      <c r="D52" s="50">
        <v>260</v>
      </c>
      <c r="E52" s="54">
        <f t="shared" si="8"/>
        <v>430</v>
      </c>
      <c r="F52" s="54">
        <f t="shared" si="9"/>
        <v>310</v>
      </c>
      <c r="G52" s="45">
        <v>133</v>
      </c>
      <c r="H52" s="61">
        <v>72</v>
      </c>
      <c r="I52" s="50">
        <v>105</v>
      </c>
    </row>
    <row r="53" spans="1:9" x14ac:dyDescent="0.15">
      <c r="A53" s="81"/>
      <c r="B53" s="21" t="s">
        <v>67</v>
      </c>
      <c r="C53" s="45">
        <v>63</v>
      </c>
      <c r="D53" s="50">
        <v>83</v>
      </c>
      <c r="E53" s="54">
        <f t="shared" si="8"/>
        <v>146</v>
      </c>
      <c r="F53" s="54">
        <f t="shared" si="9"/>
        <v>110</v>
      </c>
      <c r="G53" s="45">
        <v>53</v>
      </c>
      <c r="H53" s="61">
        <v>26</v>
      </c>
      <c r="I53" s="50">
        <v>31</v>
      </c>
    </row>
    <row r="54" spans="1:9" x14ac:dyDescent="0.15">
      <c r="A54" s="81"/>
      <c r="B54" s="21" t="s">
        <v>68</v>
      </c>
      <c r="C54" s="45">
        <v>48</v>
      </c>
      <c r="D54" s="50">
        <v>63</v>
      </c>
      <c r="E54" s="54">
        <f t="shared" si="8"/>
        <v>111</v>
      </c>
      <c r="F54" s="54">
        <f t="shared" si="9"/>
        <v>88</v>
      </c>
      <c r="G54" s="45">
        <v>45</v>
      </c>
      <c r="H54" s="61">
        <v>16</v>
      </c>
      <c r="I54" s="50">
        <v>27</v>
      </c>
    </row>
    <row r="55" spans="1:9" x14ac:dyDescent="0.15">
      <c r="A55" s="81"/>
      <c r="B55" s="21" t="s">
        <v>42</v>
      </c>
      <c r="C55" s="45">
        <v>31</v>
      </c>
      <c r="D55" s="50">
        <v>53</v>
      </c>
      <c r="E55" s="54">
        <f t="shared" si="8"/>
        <v>84</v>
      </c>
      <c r="F55" s="54">
        <f t="shared" si="9"/>
        <v>71</v>
      </c>
      <c r="G55" s="45">
        <v>50</v>
      </c>
      <c r="H55" s="61">
        <v>7</v>
      </c>
      <c r="I55" s="50">
        <v>14</v>
      </c>
    </row>
    <row r="56" spans="1:9" x14ac:dyDescent="0.15">
      <c r="A56" s="81"/>
      <c r="B56" s="41" t="s">
        <v>59</v>
      </c>
      <c r="C56" s="46">
        <v>87</v>
      </c>
      <c r="D56" s="51">
        <v>113</v>
      </c>
      <c r="E56" s="55">
        <f t="shared" si="8"/>
        <v>200</v>
      </c>
      <c r="F56" s="55">
        <f t="shared" si="9"/>
        <v>149</v>
      </c>
      <c r="G56" s="46">
        <v>74</v>
      </c>
      <c r="H56" s="62">
        <v>43</v>
      </c>
      <c r="I56" s="51">
        <v>32</v>
      </c>
    </row>
    <row r="57" spans="1:9" ht="21" customHeight="1" x14ac:dyDescent="0.15">
      <c r="A57" s="82"/>
      <c r="B57" s="42" t="s">
        <v>7</v>
      </c>
      <c r="C57" s="47">
        <f t="shared" ref="C57:I57" si="10">SUM(C31:C56)</f>
        <v>1227</v>
      </c>
      <c r="D57" s="52">
        <f t="shared" si="10"/>
        <v>1644</v>
      </c>
      <c r="E57" s="56">
        <f t="shared" si="10"/>
        <v>2871</v>
      </c>
      <c r="F57" s="56">
        <f t="shared" si="10"/>
        <v>2055</v>
      </c>
      <c r="G57" s="47">
        <f t="shared" si="10"/>
        <v>867</v>
      </c>
      <c r="H57" s="63">
        <f t="shared" si="10"/>
        <v>537</v>
      </c>
      <c r="I57" s="52">
        <f t="shared" si="10"/>
        <v>651</v>
      </c>
    </row>
    <row r="58" spans="1:9" ht="21" customHeight="1" x14ac:dyDescent="0.15">
      <c r="A58" s="76" t="s">
        <v>70</v>
      </c>
      <c r="B58" s="76"/>
      <c r="C58" s="47">
        <f>C10+C15+C22+C30+C57</f>
        <v>8135</v>
      </c>
      <c r="D58" s="52">
        <f>D10+D15+D22+D30+D57</f>
        <v>11046</v>
      </c>
      <c r="E58" s="56">
        <f>E10+E15+E22+E30+E57</f>
        <v>19181</v>
      </c>
      <c r="F58" s="56">
        <f>SUM(G58:I58)</f>
        <v>13601</v>
      </c>
      <c r="G58" s="47">
        <f>G10+G15+G22+G30+G57</f>
        <v>5659</v>
      </c>
      <c r="H58" s="63">
        <f>H10+H15+H22+H30+H57</f>
        <v>3692</v>
      </c>
      <c r="I58" s="52">
        <f>I10+I15+I22+I30+I57</f>
        <v>4250</v>
      </c>
    </row>
  </sheetData>
  <mergeCells count="12">
    <mergeCell ref="C1:G1"/>
    <mergeCell ref="A2:I2"/>
    <mergeCell ref="C3:E3"/>
    <mergeCell ref="F3:I3"/>
    <mergeCell ref="A58:B58"/>
    <mergeCell ref="A3:A4"/>
    <mergeCell ref="B3:B4"/>
    <mergeCell ref="A5:A10"/>
    <mergeCell ref="A11:A15"/>
    <mergeCell ref="A16:A22"/>
    <mergeCell ref="A23:A30"/>
    <mergeCell ref="A31:A57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町別人口（R4.3)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</cp:lastModifiedBy>
  <cp:lastPrinted>2018-07-05T00:41:15Z</cp:lastPrinted>
  <dcterms:created xsi:type="dcterms:W3CDTF">2013-06-05T00:26:59Z</dcterms:created>
  <dcterms:modified xsi:type="dcterms:W3CDTF">2022-04-06T00:30:56Z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2022-04-04T09:34:23Z</vt:filetime>
  </property>
</Properties>
</file>