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R1.5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I15" i="6"/>
  <c r="I57"/>
  <c r="H22"/>
  <c r="G57"/>
  <c r="F9" i="7"/>
  <c r="F21" l="1"/>
  <c r="F14"/>
  <c r="D21"/>
  <c r="H15" i="6" l="1"/>
  <c r="D15" l="1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H30"/>
  <c r="I30"/>
  <c r="C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<sst xmlns="http://schemas.openxmlformats.org/spreadsheetml/2006/main" count="156" uniqueCount="101">
  <si>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</si>
  <si>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</si>
  <si>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</si>
  <si>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</si>
  <si>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</si>
  <si>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</si>
  <si>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</si>
  <si>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</si>
  <si>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</si>
  <si>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</si>
  <si>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</si>
  <si>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</si>
  <si>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</si>
  <si>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</si>
  <si>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</si>
  <si>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</si>
  <si>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</si>
  <si>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</si>
  <si>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</si>
  <si>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</si>
  <si>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</si>
  <si>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</si>
  <si>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</si>
  <si>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</si>
  <si>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</si>
  <si>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</si>
  <si>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</si>
  <si>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</si>
  <si>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</si>
  <si>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</si>
  <si>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</si>
  <si>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</si>
  <si>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</si>
  <si>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</si>
  <si>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</si>
  <si>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</si>
  <si>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</si>
  <si>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</si>
  <si>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</si>
  <si>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</si>
  <si>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</si>
  <si>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</si>
  <si>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</si>
  <si>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</si>
  <si>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</si>
  <si>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</si>
  <si>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</si>
  <si>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</si>
  <si>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</si>
  <si>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</si>
  <si>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</si>
  <si>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</si>
  <si>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</si>
  <si>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</si>
  <si>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</si>
  <si>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</si>
  <si>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</si>
  <si>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</si>
  <si>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</si>
  <si>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</si>
  <si>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</si>
  <si>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</si>
  <si>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</si>
  <si>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</si>
  <si>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</si>
  <si>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</si>
  <si>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</si>
  <si>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</si>
  <si>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</si>
  <si>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</si>
  <si>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</si>
  <si>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</si>
  <si>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</si>
  <si>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</si>
  <si>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</si>
  <si>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</si>
  <si>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</si>
  <si>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</si>
  <si>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</si>
  <si>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</si>
  <si>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</si>
  <si>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</si>
  <si>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</si>
  <si>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</si>
  <si>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</si>
  <si>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</si>
  <si>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</si>
  <si>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</si>
  <si>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</si>
  <si>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</si>
  <si>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</si>
  <si>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</si>
  <si>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</si>
  <si>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</si>
  <si>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</si>
  <si>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</si>
  <si>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</si>
  <si>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</si>
  <si>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</si>
  <si>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令和元年5月31日現在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rPh sb="9" eb="11">
      <t>ゲンザイ</t>
    </rPh>
    <phoneticPr fontId="18"/>
  </si>
  <si>
    <t>令和元年5月31日現在</t>
    <phoneticPr fontId="21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</si>
</sst>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N2" sqref="N2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1975</v>
      </c>
      <c r="C4" s="63">
        <v>-6</v>
      </c>
      <c r="D4" s="68">
        <f>行政区別人口!D9</f>
        <v>2245</v>
      </c>
      <c r="E4" s="63">
        <v>-3</v>
      </c>
      <c r="F4" s="68">
        <f t="shared" ref="F4:F8" si="0">SUM(D4,B4)</f>
        <v>4220</v>
      </c>
      <c r="G4" s="63">
        <v>-9</v>
      </c>
      <c r="H4" s="68">
        <f>行政区別人口!F9</f>
        <v>1991</v>
      </c>
      <c r="I4" s="64">
        <v>0</v>
      </c>
    </row>
    <row r="5" spans="1:9" ht="42" customHeight="1">
      <c r="A5" s="1" t="s">
        <v>10</v>
      </c>
      <c r="B5" s="68">
        <f>行政区別人口!C14</f>
        <v>2749</v>
      </c>
      <c r="C5" s="63">
        <v>-4</v>
      </c>
      <c r="D5" s="68">
        <f>行政区別人口!D14</f>
        <v>3387</v>
      </c>
      <c r="E5" s="63">
        <v>-3</v>
      </c>
      <c r="F5" s="68">
        <f t="shared" si="0"/>
        <v>6136</v>
      </c>
      <c r="G5" s="63">
        <v>-7</v>
      </c>
      <c r="H5" s="68">
        <f>行政区別人口!F14</f>
        <v>3034</v>
      </c>
      <c r="I5" s="64">
        <v>6</v>
      </c>
    </row>
    <row r="6" spans="1:9" ht="42" customHeight="1">
      <c r="A6" s="1" t="s">
        <v>11</v>
      </c>
      <c r="B6" s="68">
        <f>行政区別人口!C21</f>
        <v>4705</v>
      </c>
      <c r="C6" s="63">
        <v>-5</v>
      </c>
      <c r="D6" s="68">
        <f>行政区別人口!D21</f>
        <v>5500</v>
      </c>
      <c r="E6" s="63">
        <v>-14</v>
      </c>
      <c r="F6" s="68">
        <f t="shared" si="0"/>
        <v>10205</v>
      </c>
      <c r="G6" s="63">
        <v>-19</v>
      </c>
      <c r="H6" s="68">
        <f>行政区別人口!F21</f>
        <v>4710</v>
      </c>
      <c r="I6" s="64">
        <v>-3</v>
      </c>
    </row>
    <row r="7" spans="1:9" ht="42" customHeight="1">
      <c r="A7" s="1" t="s">
        <v>12</v>
      </c>
      <c r="B7" s="68">
        <f>行政区別人口!C29</f>
        <v>10268</v>
      </c>
      <c r="C7" s="63">
        <v>5</v>
      </c>
      <c r="D7" s="70">
        <f>行政区別人口!D29</f>
        <v>11471</v>
      </c>
      <c r="E7" s="63">
        <v>-3</v>
      </c>
      <c r="F7" s="68">
        <f t="shared" si="0"/>
        <v>21739</v>
      </c>
      <c r="G7" s="63">
        <v>2</v>
      </c>
      <c r="H7" s="70">
        <f>行政区別人口!F29</f>
        <v>9648</v>
      </c>
      <c r="I7" s="64">
        <v>4</v>
      </c>
    </row>
    <row r="8" spans="1:9" ht="42" customHeight="1" thickBot="1">
      <c r="A8" s="7" t="s">
        <v>13</v>
      </c>
      <c r="B8" s="68">
        <f>行政区別人口!C56</f>
        <v>3492</v>
      </c>
      <c r="C8" s="63">
        <v>-9</v>
      </c>
      <c r="D8" s="68">
        <f>行政区別人口!D56</f>
        <v>3942</v>
      </c>
      <c r="E8" s="63">
        <v>-14</v>
      </c>
      <c r="F8" s="68">
        <f t="shared" si="0"/>
        <v>7434</v>
      </c>
      <c r="G8" s="63">
        <v>-23</v>
      </c>
      <c r="H8" s="71">
        <f>行政区別人口!F56</f>
        <v>3417</v>
      </c>
      <c r="I8" s="64">
        <v>-11</v>
      </c>
    </row>
    <row r="9" spans="1:9" ht="42" customHeight="1" thickBot="1">
      <c r="A9" s="1" t="s">
        <v>7</v>
      </c>
      <c r="B9" s="68">
        <f t="shared" ref="B9:I9" si="1">SUM(B4:B8)</f>
        <v>23189</v>
      </c>
      <c r="C9" s="63">
        <f t="shared" si="1"/>
        <v>-19</v>
      </c>
      <c r="D9" s="68">
        <f>SUM(D4:D8)</f>
        <v>26545</v>
      </c>
      <c r="E9" s="65">
        <f t="shared" si="1"/>
        <v>-37</v>
      </c>
      <c r="F9" s="69">
        <f t="shared" si="1"/>
        <v>49734</v>
      </c>
      <c r="G9" s="66">
        <f t="shared" si="1"/>
        <v>-56</v>
      </c>
      <c r="H9" s="69">
        <f t="shared" si="1"/>
        <v>22800</v>
      </c>
      <c r="I9" s="67">
        <f t="shared" si="1"/>
        <v>-4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="115" zoomScaleNormal="115" workbookViewId="0">
      <pane xSplit="1" ySplit="3" topLeftCell="B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100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1425</v>
      </c>
      <c r="D4" s="13">
        <v>1625</v>
      </c>
      <c r="E4" s="14">
        <f>SUM(C4:D4)</f>
        <v>3050</v>
      </c>
      <c r="F4" s="14">
        <v>1413</v>
      </c>
    </row>
    <row r="5" spans="1:6">
      <c r="A5" s="76"/>
      <c r="B5" s="29" t="s">
        <v>66</v>
      </c>
      <c r="C5" s="15">
        <v>127</v>
      </c>
      <c r="D5" s="16">
        <v>140</v>
      </c>
      <c r="E5" s="17">
        <f t="shared" ref="E5:E8" si="0">SUM(C5:D5)</f>
        <v>267</v>
      </c>
      <c r="F5" s="17">
        <v>136</v>
      </c>
    </row>
    <row r="6" spans="1:6">
      <c r="A6" s="76"/>
      <c r="B6" s="29" t="s">
        <v>67</v>
      </c>
      <c r="C6" s="15">
        <v>71</v>
      </c>
      <c r="D6" s="16">
        <v>78</v>
      </c>
      <c r="E6" s="17">
        <f t="shared" si="0"/>
        <v>149</v>
      </c>
      <c r="F6" s="17">
        <v>67</v>
      </c>
    </row>
    <row r="7" spans="1:6">
      <c r="A7" s="76"/>
      <c r="B7" s="29" t="s">
        <v>21</v>
      </c>
      <c r="C7" s="15">
        <v>60</v>
      </c>
      <c r="D7" s="16">
        <v>75</v>
      </c>
      <c r="E7" s="17">
        <f t="shared" si="0"/>
        <v>135</v>
      </c>
      <c r="F7" s="17">
        <v>59</v>
      </c>
    </row>
    <row r="8" spans="1:6">
      <c r="A8" s="76"/>
      <c r="B8" s="30" t="s">
        <v>68</v>
      </c>
      <c r="C8" s="18">
        <v>292</v>
      </c>
      <c r="D8" s="19">
        <v>327</v>
      </c>
      <c r="E8" s="20">
        <f t="shared" si="0"/>
        <v>619</v>
      </c>
      <c r="F8" s="20">
        <v>316</v>
      </c>
    </row>
    <row r="9" spans="1:6" ht="21" customHeight="1">
      <c r="A9" s="77"/>
      <c r="B9" s="31" t="s">
        <v>7</v>
      </c>
      <c r="C9" s="9">
        <f>SUM(C4:C8)</f>
        <v>1975</v>
      </c>
      <c r="D9" s="10">
        <f>SUM(D4:D8)</f>
        <v>2245</v>
      </c>
      <c r="E9" s="11">
        <f>SUM(E4:E8)</f>
        <v>4220</v>
      </c>
      <c r="F9" s="11">
        <f>SUM(F4:F8)</f>
        <v>1991</v>
      </c>
    </row>
    <row r="10" spans="1:6">
      <c r="A10" s="75" t="s">
        <v>10</v>
      </c>
      <c r="B10" s="28" t="s">
        <v>69</v>
      </c>
      <c r="C10" s="12">
        <v>1837</v>
      </c>
      <c r="D10" s="13">
        <v>2234</v>
      </c>
      <c r="E10" s="14">
        <f>SUM(C10:D10)</f>
        <v>4071</v>
      </c>
      <c r="F10" s="14">
        <v>1976</v>
      </c>
    </row>
    <row r="11" spans="1:6">
      <c r="A11" s="76"/>
      <c r="B11" s="29" t="s">
        <v>24</v>
      </c>
      <c r="C11" s="15">
        <v>641</v>
      </c>
      <c r="D11" s="16">
        <v>813</v>
      </c>
      <c r="E11" s="17">
        <f t="shared" ref="E11:E13" si="1">SUM(C11:D11)</f>
        <v>1454</v>
      </c>
      <c r="F11" s="17">
        <v>765</v>
      </c>
    </row>
    <row r="12" spans="1:6">
      <c r="A12" s="76"/>
      <c r="B12" s="29" t="s">
        <v>70</v>
      </c>
      <c r="C12" s="15">
        <v>103</v>
      </c>
      <c r="D12" s="16">
        <v>128</v>
      </c>
      <c r="E12" s="17">
        <f t="shared" si="1"/>
        <v>231</v>
      </c>
      <c r="F12" s="17">
        <v>114</v>
      </c>
    </row>
    <row r="13" spans="1:6">
      <c r="A13" s="76"/>
      <c r="B13" s="30" t="s">
        <v>71</v>
      </c>
      <c r="C13" s="18">
        <v>168</v>
      </c>
      <c r="D13" s="19">
        <v>212</v>
      </c>
      <c r="E13" s="20">
        <f t="shared" si="1"/>
        <v>380</v>
      </c>
      <c r="F13" s="20">
        <v>179</v>
      </c>
    </row>
    <row r="14" spans="1:6" ht="21" customHeight="1">
      <c r="A14" s="77"/>
      <c r="B14" s="31" t="s">
        <v>7</v>
      </c>
      <c r="C14" s="9">
        <f>SUM(C10:C13)</f>
        <v>2749</v>
      </c>
      <c r="D14" s="10">
        <f t="shared" ref="D14:F14" si="2">SUM(D10:D13)</f>
        <v>3387</v>
      </c>
      <c r="E14" s="11">
        <f t="shared" si="2"/>
        <v>6136</v>
      </c>
      <c r="F14" s="11">
        <f t="shared" si="2"/>
        <v>3034</v>
      </c>
    </row>
    <row r="15" spans="1:6">
      <c r="A15" s="75" t="s">
        <v>11</v>
      </c>
      <c r="B15" s="28" t="s">
        <v>72</v>
      </c>
      <c r="C15" s="12">
        <v>982</v>
      </c>
      <c r="D15" s="13">
        <v>1079</v>
      </c>
      <c r="E15" s="14">
        <f>SUM(C15:D15)</f>
        <v>2061</v>
      </c>
      <c r="F15" s="14">
        <v>1001</v>
      </c>
    </row>
    <row r="16" spans="1:6">
      <c r="A16" s="76"/>
      <c r="B16" s="29" t="s">
        <v>28</v>
      </c>
      <c r="C16" s="15">
        <v>861</v>
      </c>
      <c r="D16" s="16">
        <v>1038</v>
      </c>
      <c r="E16" s="17">
        <f t="shared" ref="E16:E20" si="3">SUM(C16:D16)</f>
        <v>1899</v>
      </c>
      <c r="F16" s="17">
        <v>855</v>
      </c>
    </row>
    <row r="17" spans="1:6">
      <c r="A17" s="76"/>
      <c r="B17" s="29" t="s">
        <v>73</v>
      </c>
      <c r="C17" s="15">
        <v>1939</v>
      </c>
      <c r="D17" s="16">
        <v>2304</v>
      </c>
      <c r="E17" s="17">
        <f t="shared" si="3"/>
        <v>4243</v>
      </c>
      <c r="F17" s="17">
        <v>1914</v>
      </c>
    </row>
    <row r="18" spans="1:6">
      <c r="A18" s="76"/>
      <c r="B18" s="29" t="s">
        <v>74</v>
      </c>
      <c r="C18" s="15">
        <v>37</v>
      </c>
      <c r="D18" s="16">
        <v>35</v>
      </c>
      <c r="E18" s="17">
        <f t="shared" si="3"/>
        <v>72</v>
      </c>
      <c r="F18" s="17">
        <v>46</v>
      </c>
    </row>
    <row r="19" spans="1:6">
      <c r="A19" s="76"/>
      <c r="B19" s="29" t="s">
        <v>75</v>
      </c>
      <c r="C19" s="15">
        <v>683</v>
      </c>
      <c r="D19" s="16">
        <v>797</v>
      </c>
      <c r="E19" s="17">
        <f t="shared" si="3"/>
        <v>1480</v>
      </c>
      <c r="F19" s="17">
        <v>674</v>
      </c>
    </row>
    <row r="20" spans="1:6">
      <c r="A20" s="76"/>
      <c r="B20" s="30" t="s">
        <v>32</v>
      </c>
      <c r="C20" s="18">
        <v>203</v>
      </c>
      <c r="D20" s="19">
        <v>247</v>
      </c>
      <c r="E20" s="20">
        <f t="shared" si="3"/>
        <v>450</v>
      </c>
      <c r="F20" s="20">
        <v>220</v>
      </c>
    </row>
    <row r="21" spans="1:6" ht="21" customHeight="1">
      <c r="A21" s="77"/>
      <c r="B21" s="31" t="s">
        <v>7</v>
      </c>
      <c r="C21" s="9">
        <f>SUM(C15:C20)</f>
        <v>4705</v>
      </c>
      <c r="D21" s="10">
        <f t="shared" ref="D21:F21" si="4">SUM(D15:D20)</f>
        <v>5500</v>
      </c>
      <c r="E21" s="11">
        <f t="shared" si="4"/>
        <v>10205</v>
      </c>
      <c r="F21" s="11">
        <f t="shared" si="4"/>
        <v>4710</v>
      </c>
    </row>
    <row r="22" spans="1:6">
      <c r="A22" s="75" t="s">
        <v>12</v>
      </c>
      <c r="B22" s="28" t="s">
        <v>33</v>
      </c>
      <c r="C22" s="12">
        <v>4376</v>
      </c>
      <c r="D22" s="13">
        <v>4888</v>
      </c>
      <c r="E22" s="14">
        <f>SUM(C22:D22)</f>
        <v>9264</v>
      </c>
      <c r="F22" s="14">
        <v>4075</v>
      </c>
    </row>
    <row r="23" spans="1:6">
      <c r="A23" s="76"/>
      <c r="B23" s="29" t="s">
        <v>34</v>
      </c>
      <c r="C23" s="15">
        <v>2077</v>
      </c>
      <c r="D23" s="16">
        <v>2346</v>
      </c>
      <c r="E23" s="17">
        <f>SUM(C23:D23)</f>
        <v>4423</v>
      </c>
      <c r="F23" s="17">
        <v>1988</v>
      </c>
    </row>
    <row r="24" spans="1:6">
      <c r="A24" s="76"/>
      <c r="B24" s="29" t="s">
        <v>76</v>
      </c>
      <c r="C24" s="15">
        <v>620</v>
      </c>
      <c r="D24" s="16">
        <v>701</v>
      </c>
      <c r="E24" s="17">
        <f>SUM(C24:D24)</f>
        <v>1321</v>
      </c>
      <c r="F24" s="17">
        <v>565</v>
      </c>
    </row>
    <row r="25" spans="1:6">
      <c r="A25" s="76"/>
      <c r="B25" s="29" t="s">
        <v>36</v>
      </c>
      <c r="C25" s="15">
        <v>328</v>
      </c>
      <c r="D25" s="16">
        <v>386</v>
      </c>
      <c r="E25" s="17">
        <f t="shared" ref="E25:E28" si="5">SUM(C25:D25)</f>
        <v>714</v>
      </c>
      <c r="F25" s="17">
        <v>312</v>
      </c>
    </row>
    <row r="26" spans="1:6">
      <c r="A26" s="76"/>
      <c r="B26" s="29" t="s">
        <v>77</v>
      </c>
      <c r="C26" s="15">
        <v>1299</v>
      </c>
      <c r="D26" s="16">
        <v>1461</v>
      </c>
      <c r="E26" s="17">
        <f t="shared" si="5"/>
        <v>2760</v>
      </c>
      <c r="F26" s="17">
        <v>1216</v>
      </c>
    </row>
    <row r="27" spans="1:6">
      <c r="A27" s="76"/>
      <c r="B27" s="29" t="s">
        <v>78</v>
      </c>
      <c r="C27" s="15">
        <v>788</v>
      </c>
      <c r="D27" s="16">
        <v>859</v>
      </c>
      <c r="E27" s="17">
        <f t="shared" si="5"/>
        <v>1647</v>
      </c>
      <c r="F27" s="17">
        <v>807</v>
      </c>
    </row>
    <row r="28" spans="1:6">
      <c r="A28" s="76"/>
      <c r="B28" s="30" t="s">
        <v>79</v>
      </c>
      <c r="C28" s="18">
        <v>780</v>
      </c>
      <c r="D28" s="19">
        <v>830</v>
      </c>
      <c r="E28" s="20">
        <f t="shared" si="5"/>
        <v>1610</v>
      </c>
      <c r="F28" s="20">
        <v>685</v>
      </c>
    </row>
    <row r="29" spans="1:6" ht="21" customHeight="1">
      <c r="A29" s="77"/>
      <c r="B29" s="31" t="s">
        <v>7</v>
      </c>
      <c r="C29" s="9">
        <f>SUM(C22:C28)</f>
        <v>10268</v>
      </c>
      <c r="D29" s="10">
        <f>SUM(D22:D28)</f>
        <v>11471</v>
      </c>
      <c r="E29" s="11">
        <f>SUM(E22:E28)</f>
        <v>21739</v>
      </c>
      <c r="F29" s="11">
        <f>SUM(F22:F28)</f>
        <v>9648</v>
      </c>
    </row>
    <row r="30" spans="1:6">
      <c r="A30" s="75" t="s">
        <v>80</v>
      </c>
      <c r="B30" s="28" t="s">
        <v>40</v>
      </c>
      <c r="C30" s="12">
        <v>59</v>
      </c>
      <c r="D30" s="13">
        <v>72</v>
      </c>
      <c r="E30" s="14">
        <f>SUM(C30:D30)</f>
        <v>131</v>
      </c>
      <c r="F30" s="14">
        <v>62</v>
      </c>
    </row>
    <row r="31" spans="1:6">
      <c r="A31" s="76"/>
      <c r="B31" s="29" t="s">
        <v>81</v>
      </c>
      <c r="C31" s="15">
        <v>68</v>
      </c>
      <c r="D31" s="16">
        <v>65</v>
      </c>
      <c r="E31" s="17">
        <f t="shared" ref="E31:E55" si="6">SUM(C31:D31)</f>
        <v>133</v>
      </c>
      <c r="F31" s="17">
        <v>58</v>
      </c>
    </row>
    <row r="32" spans="1:6">
      <c r="A32" s="76"/>
      <c r="B32" s="29" t="s">
        <v>42</v>
      </c>
      <c r="C32" s="15">
        <v>228</v>
      </c>
      <c r="D32" s="16">
        <v>256</v>
      </c>
      <c r="E32" s="17">
        <f t="shared" si="6"/>
        <v>484</v>
      </c>
      <c r="F32" s="17">
        <v>224</v>
      </c>
    </row>
    <row r="33" spans="1:6">
      <c r="A33" s="76"/>
      <c r="B33" s="29" t="s">
        <v>43</v>
      </c>
      <c r="C33" s="15">
        <v>140</v>
      </c>
      <c r="D33" s="16">
        <v>159</v>
      </c>
      <c r="E33" s="17">
        <f t="shared" si="6"/>
        <v>299</v>
      </c>
      <c r="F33" s="17">
        <v>126</v>
      </c>
    </row>
    <row r="34" spans="1:6">
      <c r="A34" s="76"/>
      <c r="B34" s="29" t="s">
        <v>44</v>
      </c>
      <c r="C34" s="15">
        <v>25</v>
      </c>
      <c r="D34" s="16">
        <v>35</v>
      </c>
      <c r="E34" s="17">
        <f t="shared" si="6"/>
        <v>60</v>
      </c>
      <c r="F34" s="17">
        <v>30</v>
      </c>
    </row>
    <row r="35" spans="1:6">
      <c r="A35" s="76"/>
      <c r="B35" s="29" t="s">
        <v>45</v>
      </c>
      <c r="C35" s="15">
        <v>285</v>
      </c>
      <c r="D35" s="16">
        <v>314</v>
      </c>
      <c r="E35" s="17">
        <f t="shared" si="6"/>
        <v>599</v>
      </c>
      <c r="F35" s="17">
        <v>257</v>
      </c>
    </row>
    <row r="36" spans="1:6">
      <c r="A36" s="76"/>
      <c r="B36" s="29" t="s">
        <v>46</v>
      </c>
      <c r="C36" s="15">
        <v>83</v>
      </c>
      <c r="D36" s="16">
        <v>89</v>
      </c>
      <c r="E36" s="17">
        <f t="shared" si="6"/>
        <v>172</v>
      </c>
      <c r="F36" s="17">
        <v>73</v>
      </c>
    </row>
    <row r="37" spans="1:6">
      <c r="A37" s="76"/>
      <c r="B37" s="29" t="s">
        <v>82</v>
      </c>
      <c r="C37" s="15">
        <v>260</v>
      </c>
      <c r="D37" s="16">
        <v>331</v>
      </c>
      <c r="E37" s="17">
        <f t="shared" si="6"/>
        <v>591</v>
      </c>
      <c r="F37" s="17">
        <v>262</v>
      </c>
    </row>
    <row r="38" spans="1:6">
      <c r="A38" s="76"/>
      <c r="B38" s="29" t="s">
        <v>83</v>
      </c>
      <c r="C38" s="15">
        <v>58</v>
      </c>
      <c r="D38" s="16">
        <v>57</v>
      </c>
      <c r="E38" s="17">
        <f t="shared" si="6"/>
        <v>115</v>
      </c>
      <c r="F38" s="17">
        <v>40</v>
      </c>
    </row>
    <row r="39" spans="1:6">
      <c r="A39" s="76"/>
      <c r="B39" s="29" t="s">
        <v>48</v>
      </c>
      <c r="C39" s="15">
        <v>183</v>
      </c>
      <c r="D39" s="16">
        <v>209</v>
      </c>
      <c r="E39" s="17">
        <f t="shared" si="6"/>
        <v>392</v>
      </c>
      <c r="F39" s="17">
        <v>202</v>
      </c>
    </row>
    <row r="40" spans="1:6">
      <c r="A40" s="76"/>
      <c r="B40" s="29" t="s">
        <v>84</v>
      </c>
      <c r="C40" s="15">
        <v>188</v>
      </c>
      <c r="D40" s="16">
        <v>212</v>
      </c>
      <c r="E40" s="17">
        <f t="shared" si="6"/>
        <v>400</v>
      </c>
      <c r="F40" s="17">
        <v>178</v>
      </c>
    </row>
    <row r="41" spans="1:6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6"/>
      <c r="B42" s="29" t="s">
        <v>51</v>
      </c>
      <c r="C42" s="15">
        <v>23</v>
      </c>
      <c r="D42" s="16">
        <v>19</v>
      </c>
      <c r="E42" s="17">
        <f t="shared" si="6"/>
        <v>42</v>
      </c>
      <c r="F42" s="17">
        <v>17</v>
      </c>
    </row>
    <row r="43" spans="1:6">
      <c r="A43" s="76"/>
      <c r="B43" s="29" t="s">
        <v>85</v>
      </c>
      <c r="C43" s="15">
        <v>245</v>
      </c>
      <c r="D43" s="16">
        <v>249</v>
      </c>
      <c r="E43" s="17">
        <f t="shared" si="6"/>
        <v>494</v>
      </c>
      <c r="F43" s="17">
        <v>250</v>
      </c>
    </row>
    <row r="44" spans="1:6">
      <c r="A44" s="76"/>
      <c r="B44" s="29" t="s">
        <v>86</v>
      </c>
      <c r="C44" s="15">
        <v>185</v>
      </c>
      <c r="D44" s="16">
        <v>201</v>
      </c>
      <c r="E44" s="17">
        <f t="shared" si="6"/>
        <v>386</v>
      </c>
      <c r="F44" s="17">
        <v>156</v>
      </c>
    </row>
    <row r="45" spans="1:6">
      <c r="A45" s="76"/>
      <c r="B45" s="29" t="s">
        <v>54</v>
      </c>
      <c r="C45" s="15">
        <v>72</v>
      </c>
      <c r="D45" s="16">
        <v>77</v>
      </c>
      <c r="E45" s="17">
        <f t="shared" si="6"/>
        <v>149</v>
      </c>
      <c r="F45" s="17">
        <v>61</v>
      </c>
    </row>
    <row r="46" spans="1:6">
      <c r="A46" s="76"/>
      <c r="B46" s="29" t="s">
        <v>55</v>
      </c>
      <c r="C46" s="15">
        <v>95</v>
      </c>
      <c r="D46" s="16">
        <v>87</v>
      </c>
      <c r="E46" s="17">
        <f t="shared" si="6"/>
        <v>182</v>
      </c>
      <c r="F46" s="17">
        <v>82</v>
      </c>
    </row>
    <row r="47" spans="1:6">
      <c r="A47" s="76"/>
      <c r="B47" s="29" t="s">
        <v>56</v>
      </c>
      <c r="C47" s="15">
        <v>89</v>
      </c>
      <c r="D47" s="16">
        <v>80</v>
      </c>
      <c r="E47" s="17">
        <f t="shared" si="6"/>
        <v>169</v>
      </c>
      <c r="F47" s="17">
        <v>68</v>
      </c>
    </row>
    <row r="48" spans="1:6">
      <c r="A48" s="76"/>
      <c r="B48" s="21" t="s">
        <v>0</v>
      </c>
      <c r="C48" s="15">
        <v>71</v>
      </c>
      <c r="D48" s="16">
        <v>89</v>
      </c>
      <c r="E48" s="17">
        <f t="shared" si="6"/>
        <v>160</v>
      </c>
      <c r="F48" s="17">
        <v>58</v>
      </c>
    </row>
    <row r="49" spans="1:6">
      <c r="A49" s="76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6"/>
      <c r="B50" s="29" t="s">
        <v>87</v>
      </c>
      <c r="C50" s="15">
        <v>39</v>
      </c>
      <c r="D50" s="16">
        <v>40</v>
      </c>
      <c r="E50" s="17">
        <f t="shared" si="6"/>
        <v>79</v>
      </c>
      <c r="F50" s="17">
        <v>28</v>
      </c>
    </row>
    <row r="51" spans="1:6">
      <c r="A51" s="76"/>
      <c r="B51" s="29" t="s">
        <v>88</v>
      </c>
      <c r="C51" s="15">
        <v>485</v>
      </c>
      <c r="D51" s="16">
        <v>587</v>
      </c>
      <c r="E51" s="17">
        <f t="shared" si="6"/>
        <v>1072</v>
      </c>
      <c r="F51" s="17">
        <v>471</v>
      </c>
    </row>
    <row r="52" spans="1:6">
      <c r="A52" s="76"/>
      <c r="B52" s="29" t="s">
        <v>59</v>
      </c>
      <c r="C52" s="15">
        <v>142</v>
      </c>
      <c r="D52" s="16">
        <v>193</v>
      </c>
      <c r="E52" s="17">
        <f t="shared" si="6"/>
        <v>335</v>
      </c>
      <c r="F52" s="17">
        <v>179</v>
      </c>
    </row>
    <row r="53" spans="1:6">
      <c r="A53" s="76"/>
      <c r="B53" s="29" t="s">
        <v>89</v>
      </c>
      <c r="C53" s="15">
        <v>116</v>
      </c>
      <c r="D53" s="16">
        <v>139</v>
      </c>
      <c r="E53" s="17">
        <f t="shared" si="6"/>
        <v>255</v>
      </c>
      <c r="F53" s="17">
        <v>132</v>
      </c>
    </row>
    <row r="54" spans="1:6">
      <c r="A54" s="76"/>
      <c r="B54" s="29" t="s">
        <v>90</v>
      </c>
      <c r="C54" s="15">
        <v>77</v>
      </c>
      <c r="D54" s="16">
        <v>107</v>
      </c>
      <c r="E54" s="17">
        <f t="shared" si="6"/>
        <v>184</v>
      </c>
      <c r="F54" s="17">
        <v>117</v>
      </c>
    </row>
    <row r="55" spans="1:6" ht="13.5" customHeight="1">
      <c r="A55" s="76"/>
      <c r="B55" s="30" t="s">
        <v>91</v>
      </c>
      <c r="C55" s="18">
        <v>236</v>
      </c>
      <c r="D55" s="19">
        <v>235</v>
      </c>
      <c r="E55" s="20">
        <f t="shared" si="6"/>
        <v>471</v>
      </c>
      <c r="F55" s="20">
        <v>249</v>
      </c>
    </row>
    <row r="56" spans="1:6" ht="21" customHeight="1">
      <c r="A56" s="77"/>
      <c r="B56" s="31" t="s">
        <v>7</v>
      </c>
      <c r="C56" s="9">
        <f>SUM(C30:C55)</f>
        <v>3492</v>
      </c>
      <c r="D56" s="10">
        <f>SUM(D30:D55)</f>
        <v>3942</v>
      </c>
      <c r="E56" s="11">
        <f>SUM(E30:E55)</f>
        <v>7434</v>
      </c>
      <c r="F56" s="11">
        <f>SUM(F30:F55)</f>
        <v>3417</v>
      </c>
    </row>
    <row r="57" spans="1:6" ht="21" customHeight="1">
      <c r="A57" s="78" t="s">
        <v>92</v>
      </c>
      <c r="B57" s="79"/>
      <c r="C57" s="9">
        <f>C9+C14+C21+C29+C56</f>
        <v>23189</v>
      </c>
      <c r="D57" s="10">
        <f t="shared" ref="D57:F57" si="7">D9+D14+D21+D29+D56</f>
        <v>26545</v>
      </c>
      <c r="E57" s="11">
        <f t="shared" si="7"/>
        <v>49734</v>
      </c>
      <c r="F57" s="11">
        <f t="shared" si="7"/>
        <v>22800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15" zoomScaleNormal="115" workbookViewId="0">
      <pane xSplit="2" ySplit="4" topLeftCell="C47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99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593</v>
      </c>
      <c r="D5" s="42">
        <v>828</v>
      </c>
      <c r="E5" s="43">
        <f>SUM(C5:D5)</f>
        <v>1421</v>
      </c>
      <c r="F5" s="44">
        <f>SUM(G5:I5)</f>
        <v>985</v>
      </c>
      <c r="G5" s="41">
        <v>360</v>
      </c>
      <c r="H5" s="45">
        <v>255</v>
      </c>
      <c r="I5" s="42">
        <v>370</v>
      </c>
    </row>
    <row r="6" spans="1:9">
      <c r="A6" s="87"/>
      <c r="B6" s="46" t="s">
        <v>19</v>
      </c>
      <c r="C6" s="47">
        <v>64</v>
      </c>
      <c r="D6" s="48">
        <v>88</v>
      </c>
      <c r="E6" s="49">
        <f t="shared" ref="E6:E9" si="0">SUM(C6:D6)</f>
        <v>152</v>
      </c>
      <c r="F6" s="50">
        <f>SUM(G6:I6)</f>
        <v>101</v>
      </c>
      <c r="G6" s="47">
        <v>37</v>
      </c>
      <c r="H6" s="51">
        <v>35</v>
      </c>
      <c r="I6" s="48">
        <v>29</v>
      </c>
    </row>
    <row r="7" spans="1:9">
      <c r="A7" s="87"/>
      <c r="B7" s="46" t="s">
        <v>20</v>
      </c>
      <c r="C7" s="47">
        <v>28</v>
      </c>
      <c r="D7" s="48">
        <v>43</v>
      </c>
      <c r="E7" s="49">
        <f t="shared" si="0"/>
        <v>71</v>
      </c>
      <c r="F7" s="50">
        <f t="shared" ref="F7:F8" si="1">SUM(G7:I7)</f>
        <v>49</v>
      </c>
      <c r="G7" s="47">
        <v>17</v>
      </c>
      <c r="H7" s="51">
        <v>13</v>
      </c>
      <c r="I7" s="48">
        <v>19</v>
      </c>
    </row>
    <row r="8" spans="1:9">
      <c r="A8" s="87"/>
      <c r="B8" s="46" t="s">
        <v>21</v>
      </c>
      <c r="C8" s="47">
        <v>21</v>
      </c>
      <c r="D8" s="48">
        <v>34</v>
      </c>
      <c r="E8" s="49">
        <f t="shared" si="0"/>
        <v>55</v>
      </c>
      <c r="F8" s="50">
        <f t="shared" si="1"/>
        <v>41</v>
      </c>
      <c r="G8" s="47">
        <v>18</v>
      </c>
      <c r="H8" s="51">
        <v>7</v>
      </c>
      <c r="I8" s="48">
        <v>16</v>
      </c>
    </row>
    <row r="9" spans="1:9">
      <c r="A9" s="87"/>
      <c r="B9" s="52" t="s">
        <v>22</v>
      </c>
      <c r="C9" s="53">
        <v>127</v>
      </c>
      <c r="D9" s="54">
        <v>139</v>
      </c>
      <c r="E9" s="55">
        <f t="shared" si="0"/>
        <v>266</v>
      </c>
      <c r="F9" s="56">
        <f>SUM(G9:I9)</f>
        <v>187</v>
      </c>
      <c r="G9" s="53">
        <v>71</v>
      </c>
      <c r="H9" s="57">
        <v>52</v>
      </c>
      <c r="I9" s="54">
        <v>64</v>
      </c>
    </row>
    <row r="10" spans="1:9" ht="21" customHeight="1">
      <c r="A10" s="88"/>
      <c r="B10" s="35" t="s">
        <v>7</v>
      </c>
      <c r="C10" s="22">
        <f>SUM(C5:C9)</f>
        <v>833</v>
      </c>
      <c r="D10" s="23">
        <f t="shared" ref="D10:H10" si="2">SUM(D5:D9)</f>
        <v>1132</v>
      </c>
      <c r="E10" s="8">
        <f t="shared" si="2"/>
        <v>1965</v>
      </c>
      <c r="F10" s="8">
        <f>SUM(F5:F9)</f>
        <v>1363</v>
      </c>
      <c r="G10" s="22">
        <f t="shared" si="2"/>
        <v>503</v>
      </c>
      <c r="H10" s="24">
        <f t="shared" si="2"/>
        <v>362</v>
      </c>
      <c r="I10" s="23">
        <f>SUM(I5:I9)</f>
        <v>498</v>
      </c>
    </row>
    <row r="11" spans="1:9">
      <c r="A11" s="87" t="s">
        <v>10</v>
      </c>
      <c r="B11" s="40" t="s">
        <v>23</v>
      </c>
      <c r="C11" s="41">
        <v>743</v>
      </c>
      <c r="D11" s="42">
        <v>1122</v>
      </c>
      <c r="E11" s="43">
        <f>SUM(C11:D11)</f>
        <v>1865</v>
      </c>
      <c r="F11" s="44">
        <f>SUM(G11:I11)</f>
        <v>1335</v>
      </c>
      <c r="G11" s="41">
        <v>566</v>
      </c>
      <c r="H11" s="45">
        <v>348</v>
      </c>
      <c r="I11" s="42">
        <v>421</v>
      </c>
    </row>
    <row r="12" spans="1:9">
      <c r="A12" s="87"/>
      <c r="B12" s="46" t="s">
        <v>24</v>
      </c>
      <c r="C12" s="47">
        <v>263</v>
      </c>
      <c r="D12" s="48">
        <v>426</v>
      </c>
      <c r="E12" s="49">
        <f t="shared" ref="E12:E14" si="3">SUM(C12:D12)</f>
        <v>689</v>
      </c>
      <c r="F12" s="50">
        <f>SUM(G12:I12)</f>
        <v>524</v>
      </c>
      <c r="G12" s="47">
        <v>271</v>
      </c>
      <c r="H12" s="51">
        <v>107</v>
      </c>
      <c r="I12" s="48">
        <v>146</v>
      </c>
    </row>
    <row r="13" spans="1:9">
      <c r="A13" s="87"/>
      <c r="B13" s="46" t="s">
        <v>25</v>
      </c>
      <c r="C13" s="47">
        <v>48</v>
      </c>
      <c r="D13" s="48">
        <v>73</v>
      </c>
      <c r="E13" s="49">
        <f t="shared" si="3"/>
        <v>121</v>
      </c>
      <c r="F13" s="50">
        <f>SUM(G13:I13)</f>
        <v>86</v>
      </c>
      <c r="G13" s="47">
        <v>37</v>
      </c>
      <c r="H13" s="51">
        <v>17</v>
      </c>
      <c r="I13" s="48">
        <v>32</v>
      </c>
    </row>
    <row r="14" spans="1:9">
      <c r="A14" s="87"/>
      <c r="B14" s="52" t="s">
        <v>26</v>
      </c>
      <c r="C14" s="53">
        <v>62</v>
      </c>
      <c r="D14" s="54">
        <v>109</v>
      </c>
      <c r="E14" s="55">
        <f t="shared" si="3"/>
        <v>171</v>
      </c>
      <c r="F14" s="56">
        <f>SUM(G14:I14)</f>
        <v>118</v>
      </c>
      <c r="G14" s="53">
        <v>48</v>
      </c>
      <c r="H14" s="57">
        <v>30</v>
      </c>
      <c r="I14" s="54">
        <v>40</v>
      </c>
    </row>
    <row r="15" spans="1:9" ht="21" customHeight="1">
      <c r="A15" s="88"/>
      <c r="B15" s="35" t="s">
        <v>7</v>
      </c>
      <c r="C15" s="22">
        <f>SUM(C11:C14)</f>
        <v>1116</v>
      </c>
      <c r="D15" s="23">
        <f t="shared" ref="D15:I15" si="4">SUM(D11:D14)</f>
        <v>1730</v>
      </c>
      <c r="E15" s="8">
        <f t="shared" si="4"/>
        <v>2846</v>
      </c>
      <c r="F15" s="8">
        <f>SUM(F11:F14)</f>
        <v>2063</v>
      </c>
      <c r="G15" s="22">
        <f t="shared" si="4"/>
        <v>922</v>
      </c>
      <c r="H15" s="24">
        <f t="shared" si="4"/>
        <v>502</v>
      </c>
      <c r="I15" s="23">
        <f t="shared" si="4"/>
        <v>639</v>
      </c>
    </row>
    <row r="16" spans="1:9">
      <c r="A16" s="87" t="s">
        <v>11</v>
      </c>
      <c r="B16" s="40" t="s">
        <v>27</v>
      </c>
      <c r="C16" s="41">
        <v>451</v>
      </c>
      <c r="D16" s="42">
        <v>587</v>
      </c>
      <c r="E16" s="43">
        <f>SUM(C16:D16)</f>
        <v>1038</v>
      </c>
      <c r="F16" s="44">
        <f>SUM(G16:I16)</f>
        <v>710</v>
      </c>
      <c r="G16" s="41">
        <v>273</v>
      </c>
      <c r="H16" s="45">
        <v>225</v>
      </c>
      <c r="I16" s="42">
        <v>212</v>
      </c>
    </row>
    <row r="17" spans="1:9">
      <c r="A17" s="87"/>
      <c r="B17" s="46" t="s">
        <v>28</v>
      </c>
      <c r="C17" s="47">
        <v>306</v>
      </c>
      <c r="D17" s="48">
        <v>491</v>
      </c>
      <c r="E17" s="49">
        <f t="shared" ref="E17:E21" si="5">SUM(C17:D17)</f>
        <v>797</v>
      </c>
      <c r="F17" s="50">
        <f>SUM(G17:I17)</f>
        <v>551</v>
      </c>
      <c r="G17" s="47">
        <v>206</v>
      </c>
      <c r="H17" s="51">
        <v>128</v>
      </c>
      <c r="I17" s="48">
        <v>217</v>
      </c>
    </row>
    <row r="18" spans="1:9">
      <c r="A18" s="87"/>
      <c r="B18" s="46" t="s">
        <v>29</v>
      </c>
      <c r="C18" s="47">
        <v>758</v>
      </c>
      <c r="D18" s="48">
        <v>1027</v>
      </c>
      <c r="E18" s="49">
        <f t="shared" si="5"/>
        <v>1785</v>
      </c>
      <c r="F18" s="50">
        <f t="shared" ref="F18:F20" si="6">SUM(G18:I18)</f>
        <v>1224</v>
      </c>
      <c r="G18" s="47">
        <v>420</v>
      </c>
      <c r="H18" s="51">
        <v>338</v>
      </c>
      <c r="I18" s="48">
        <v>466</v>
      </c>
    </row>
    <row r="19" spans="1:9">
      <c r="A19" s="87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>
      <c r="A20" s="87"/>
      <c r="B20" s="46" t="s">
        <v>31</v>
      </c>
      <c r="C20" s="47">
        <v>312</v>
      </c>
      <c r="D20" s="48">
        <v>414</v>
      </c>
      <c r="E20" s="49">
        <f t="shared" si="5"/>
        <v>726</v>
      </c>
      <c r="F20" s="50">
        <f t="shared" si="6"/>
        <v>501</v>
      </c>
      <c r="G20" s="47">
        <v>174</v>
      </c>
      <c r="H20" s="51">
        <v>135</v>
      </c>
      <c r="I20" s="48">
        <v>192</v>
      </c>
    </row>
    <row r="21" spans="1:9">
      <c r="A21" s="87"/>
      <c r="B21" s="52" t="s">
        <v>32</v>
      </c>
      <c r="C21" s="53">
        <v>87</v>
      </c>
      <c r="D21" s="54">
        <v>115</v>
      </c>
      <c r="E21" s="55">
        <f t="shared" si="5"/>
        <v>202</v>
      </c>
      <c r="F21" s="56">
        <f>SUM(G21:I21)</f>
        <v>151</v>
      </c>
      <c r="G21" s="53">
        <v>62</v>
      </c>
      <c r="H21" s="57">
        <v>36</v>
      </c>
      <c r="I21" s="54">
        <v>53</v>
      </c>
    </row>
    <row r="22" spans="1:9" ht="21" customHeight="1">
      <c r="A22" s="88"/>
      <c r="B22" s="35" t="s">
        <v>7</v>
      </c>
      <c r="C22" s="22">
        <f>SUM(C16:C21)</f>
        <v>1940</v>
      </c>
      <c r="D22" s="23">
        <f t="shared" ref="D22:I22" si="7">SUM(D16:D21)</f>
        <v>2665</v>
      </c>
      <c r="E22" s="8">
        <f t="shared" si="7"/>
        <v>4605</v>
      </c>
      <c r="F22" s="8">
        <f>SUM(F16:F21)</f>
        <v>3177</v>
      </c>
      <c r="G22" s="22">
        <f t="shared" si="7"/>
        <v>1156</v>
      </c>
      <c r="H22" s="24">
        <f t="shared" si="7"/>
        <v>876</v>
      </c>
      <c r="I22" s="23">
        <f t="shared" si="7"/>
        <v>1145</v>
      </c>
    </row>
    <row r="23" spans="1:9">
      <c r="A23" s="84" t="s">
        <v>12</v>
      </c>
      <c r="B23" s="40" t="s">
        <v>33</v>
      </c>
      <c r="C23" s="41">
        <v>1101</v>
      </c>
      <c r="D23" s="42">
        <v>1406</v>
      </c>
      <c r="E23" s="43">
        <f>SUM(C23:D23)</f>
        <v>2507</v>
      </c>
      <c r="F23" s="44">
        <f>SUM(G23:I23)</f>
        <v>1797</v>
      </c>
      <c r="G23" s="41">
        <v>712</v>
      </c>
      <c r="H23" s="45">
        <v>470</v>
      </c>
      <c r="I23" s="42">
        <v>615</v>
      </c>
    </row>
    <row r="24" spans="1:9">
      <c r="A24" s="89"/>
      <c r="B24" s="46" t="s">
        <v>34</v>
      </c>
      <c r="C24" s="47">
        <v>585</v>
      </c>
      <c r="D24" s="48">
        <v>784</v>
      </c>
      <c r="E24" s="49">
        <f t="shared" ref="E24:E29" si="8">SUM(C24:D24)</f>
        <v>1369</v>
      </c>
      <c r="F24" s="50">
        <f>SUM(G24:I24)</f>
        <v>997</v>
      </c>
      <c r="G24" s="47">
        <v>416</v>
      </c>
      <c r="H24" s="51">
        <v>233</v>
      </c>
      <c r="I24" s="48">
        <v>348</v>
      </c>
    </row>
    <row r="25" spans="1:9">
      <c r="A25" s="89"/>
      <c r="B25" s="46" t="s">
        <v>35</v>
      </c>
      <c r="C25" s="47">
        <v>222</v>
      </c>
      <c r="D25" s="48">
        <v>310</v>
      </c>
      <c r="E25" s="49">
        <f t="shared" si="8"/>
        <v>532</v>
      </c>
      <c r="F25" s="50">
        <f t="shared" ref="F25:F28" si="9">SUM(G25:I25)</f>
        <v>367</v>
      </c>
      <c r="G25" s="47">
        <v>124</v>
      </c>
      <c r="H25" s="51">
        <v>108</v>
      </c>
      <c r="I25" s="48">
        <v>135</v>
      </c>
    </row>
    <row r="26" spans="1:9">
      <c r="A26" s="89"/>
      <c r="B26" s="46" t="s">
        <v>36</v>
      </c>
      <c r="C26" s="47">
        <v>128</v>
      </c>
      <c r="D26" s="48">
        <v>182</v>
      </c>
      <c r="E26" s="49">
        <f t="shared" si="8"/>
        <v>310</v>
      </c>
      <c r="F26" s="50">
        <f t="shared" si="9"/>
        <v>211</v>
      </c>
      <c r="G26" s="47">
        <v>70</v>
      </c>
      <c r="H26" s="51">
        <v>57</v>
      </c>
      <c r="I26" s="48">
        <v>84</v>
      </c>
    </row>
    <row r="27" spans="1:9">
      <c r="A27" s="89"/>
      <c r="B27" s="46" t="s">
        <v>37</v>
      </c>
      <c r="C27" s="47">
        <v>417</v>
      </c>
      <c r="D27" s="48">
        <v>539</v>
      </c>
      <c r="E27" s="49">
        <f t="shared" si="8"/>
        <v>956</v>
      </c>
      <c r="F27" s="50">
        <f t="shared" si="9"/>
        <v>665</v>
      </c>
      <c r="G27" s="47">
        <v>247</v>
      </c>
      <c r="H27" s="51">
        <v>200</v>
      </c>
      <c r="I27" s="48">
        <v>218</v>
      </c>
    </row>
    <row r="28" spans="1:9">
      <c r="A28" s="89"/>
      <c r="B28" s="46" t="s">
        <v>38</v>
      </c>
      <c r="C28" s="47">
        <v>277</v>
      </c>
      <c r="D28" s="48">
        <v>374</v>
      </c>
      <c r="E28" s="49">
        <f t="shared" si="8"/>
        <v>651</v>
      </c>
      <c r="F28" s="50">
        <f t="shared" si="9"/>
        <v>447</v>
      </c>
      <c r="G28" s="47">
        <v>180</v>
      </c>
      <c r="H28" s="51">
        <v>141</v>
      </c>
      <c r="I28" s="48">
        <v>126</v>
      </c>
    </row>
    <row r="29" spans="1:9">
      <c r="A29" s="89"/>
      <c r="B29" s="52" t="s">
        <v>39</v>
      </c>
      <c r="C29" s="53">
        <v>278</v>
      </c>
      <c r="D29" s="54">
        <v>384</v>
      </c>
      <c r="E29" s="55">
        <f t="shared" si="8"/>
        <v>662</v>
      </c>
      <c r="F29" s="56">
        <f>SUM(G29:I29)</f>
        <v>461</v>
      </c>
      <c r="G29" s="53">
        <v>150</v>
      </c>
      <c r="H29" s="57">
        <v>101</v>
      </c>
      <c r="I29" s="54">
        <v>210</v>
      </c>
    </row>
    <row r="30" spans="1:9" ht="21" customHeight="1">
      <c r="A30" s="90"/>
      <c r="B30" s="35" t="s">
        <v>7</v>
      </c>
      <c r="C30" s="22">
        <f>SUM(C23:C29)</f>
        <v>3008</v>
      </c>
      <c r="D30" s="23">
        <f t="shared" ref="D30:I30" si="10">SUM(D23:D29)</f>
        <v>3979</v>
      </c>
      <c r="E30" s="8">
        <f t="shared" si="10"/>
        <v>6987</v>
      </c>
      <c r="F30" s="8">
        <f>SUM(F23:F29)</f>
        <v>4945</v>
      </c>
      <c r="G30" s="22">
        <f t="shared" si="10"/>
        <v>1899</v>
      </c>
      <c r="H30" s="24">
        <f t="shared" si="10"/>
        <v>1310</v>
      </c>
      <c r="I30" s="23">
        <f t="shared" si="10"/>
        <v>1736</v>
      </c>
    </row>
    <row r="31" spans="1:9">
      <c r="A31" s="84" t="s">
        <v>13</v>
      </c>
      <c r="B31" s="40" t="s">
        <v>40</v>
      </c>
      <c r="C31" s="41">
        <v>24</v>
      </c>
      <c r="D31" s="42">
        <v>38</v>
      </c>
      <c r="E31" s="43">
        <f>SUM(C31:D31)</f>
        <v>62</v>
      </c>
      <c r="F31" s="44">
        <f>SUM(G31:I31)</f>
        <v>43</v>
      </c>
      <c r="G31" s="41">
        <v>16</v>
      </c>
      <c r="H31" s="45">
        <v>13</v>
      </c>
      <c r="I31" s="42">
        <v>14</v>
      </c>
    </row>
    <row r="32" spans="1:9">
      <c r="A32" s="89"/>
      <c r="B32" s="46" t="s">
        <v>41</v>
      </c>
      <c r="C32" s="47">
        <v>17</v>
      </c>
      <c r="D32" s="48">
        <v>22</v>
      </c>
      <c r="E32" s="49">
        <f t="shared" ref="E32:E56" si="11">SUM(C32:D32)</f>
        <v>39</v>
      </c>
      <c r="F32" s="50">
        <f>SUM(G32:I32)</f>
        <v>30</v>
      </c>
      <c r="G32" s="47">
        <v>9</v>
      </c>
      <c r="H32" s="51">
        <v>7</v>
      </c>
      <c r="I32" s="48">
        <v>14</v>
      </c>
    </row>
    <row r="33" spans="1:9">
      <c r="A33" s="89"/>
      <c r="B33" s="46" t="s">
        <v>42</v>
      </c>
      <c r="C33" s="47">
        <v>79</v>
      </c>
      <c r="D33" s="48">
        <v>105</v>
      </c>
      <c r="E33" s="49">
        <f t="shared" si="11"/>
        <v>184</v>
      </c>
      <c r="F33" s="50">
        <f t="shared" ref="F33:F55" si="12">SUM(G33:I33)</f>
        <v>132</v>
      </c>
      <c r="G33" s="47">
        <v>54</v>
      </c>
      <c r="H33" s="51">
        <v>35</v>
      </c>
      <c r="I33" s="48">
        <v>43</v>
      </c>
    </row>
    <row r="34" spans="1:9">
      <c r="A34" s="89"/>
      <c r="B34" s="46" t="s">
        <v>43</v>
      </c>
      <c r="C34" s="47">
        <v>62</v>
      </c>
      <c r="D34" s="48">
        <v>82</v>
      </c>
      <c r="E34" s="49">
        <f t="shared" si="11"/>
        <v>144</v>
      </c>
      <c r="F34" s="50">
        <f t="shared" si="12"/>
        <v>95</v>
      </c>
      <c r="G34" s="47">
        <v>24</v>
      </c>
      <c r="H34" s="51">
        <v>32</v>
      </c>
      <c r="I34" s="48">
        <v>39</v>
      </c>
    </row>
    <row r="35" spans="1:9">
      <c r="A35" s="89"/>
      <c r="B35" s="46" t="s">
        <v>44</v>
      </c>
      <c r="C35" s="47">
        <v>4</v>
      </c>
      <c r="D35" s="48">
        <v>11</v>
      </c>
      <c r="E35" s="49">
        <f t="shared" si="11"/>
        <v>15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97</v>
      </c>
      <c r="D36" s="48">
        <v>128</v>
      </c>
      <c r="E36" s="49">
        <f t="shared" si="11"/>
        <v>225</v>
      </c>
      <c r="F36" s="50">
        <f t="shared" si="12"/>
        <v>153</v>
      </c>
      <c r="G36" s="47">
        <v>47</v>
      </c>
      <c r="H36" s="51">
        <v>35</v>
      </c>
      <c r="I36" s="48">
        <v>71</v>
      </c>
    </row>
    <row r="37" spans="1:9">
      <c r="A37" s="89"/>
      <c r="B37" s="46" t="s">
        <v>46</v>
      </c>
      <c r="C37" s="47">
        <v>41</v>
      </c>
      <c r="D37" s="48">
        <v>41</v>
      </c>
      <c r="E37" s="49">
        <f t="shared" si="11"/>
        <v>82</v>
      </c>
      <c r="F37" s="50">
        <f t="shared" si="12"/>
        <v>51</v>
      </c>
      <c r="G37" s="47">
        <v>17</v>
      </c>
      <c r="H37" s="51">
        <v>13</v>
      </c>
      <c r="I37" s="48">
        <v>21</v>
      </c>
    </row>
    <row r="38" spans="1:9">
      <c r="A38" s="89"/>
      <c r="B38" s="46" t="s">
        <v>47</v>
      </c>
      <c r="C38" s="47">
        <v>94</v>
      </c>
      <c r="D38" s="48">
        <v>146</v>
      </c>
      <c r="E38" s="49">
        <f t="shared" si="11"/>
        <v>240</v>
      </c>
      <c r="F38" s="50">
        <f t="shared" si="12"/>
        <v>164</v>
      </c>
      <c r="G38" s="47">
        <v>59</v>
      </c>
      <c r="H38" s="51">
        <v>45</v>
      </c>
      <c r="I38" s="48">
        <v>60</v>
      </c>
    </row>
    <row r="39" spans="1:9">
      <c r="A39" s="89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>
      <c r="A40" s="89"/>
      <c r="B40" s="46" t="s">
        <v>48</v>
      </c>
      <c r="C40" s="47">
        <v>47</v>
      </c>
      <c r="D40" s="48">
        <v>76</v>
      </c>
      <c r="E40" s="49">
        <f t="shared" si="11"/>
        <v>123</v>
      </c>
      <c r="F40" s="50">
        <f t="shared" si="12"/>
        <v>92</v>
      </c>
      <c r="G40" s="47">
        <v>38</v>
      </c>
      <c r="H40" s="51">
        <v>19</v>
      </c>
      <c r="I40" s="48">
        <v>35</v>
      </c>
    </row>
    <row r="41" spans="1:9">
      <c r="A41" s="89"/>
      <c r="B41" s="46" t="s">
        <v>49</v>
      </c>
      <c r="C41" s="47">
        <v>65</v>
      </c>
      <c r="D41" s="48">
        <v>90</v>
      </c>
      <c r="E41" s="49">
        <f t="shared" si="11"/>
        <v>155</v>
      </c>
      <c r="F41" s="50">
        <f t="shared" si="12"/>
        <v>115</v>
      </c>
      <c r="G41" s="47">
        <v>47</v>
      </c>
      <c r="H41" s="51">
        <v>24</v>
      </c>
      <c r="I41" s="48">
        <v>44</v>
      </c>
    </row>
    <row r="42" spans="1:9">
      <c r="A42" s="89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86</v>
      </c>
      <c r="D44" s="48">
        <v>89</v>
      </c>
      <c r="E44" s="49">
        <f t="shared" si="11"/>
        <v>175</v>
      </c>
      <c r="F44" s="50">
        <f t="shared" si="12"/>
        <v>127</v>
      </c>
      <c r="G44" s="47">
        <v>47</v>
      </c>
      <c r="H44" s="51">
        <v>31</v>
      </c>
      <c r="I44" s="48">
        <v>49</v>
      </c>
    </row>
    <row r="45" spans="1:9">
      <c r="A45" s="89"/>
      <c r="B45" s="46" t="s">
        <v>53</v>
      </c>
      <c r="C45" s="47">
        <v>59</v>
      </c>
      <c r="D45" s="48">
        <v>73</v>
      </c>
      <c r="E45" s="49">
        <f t="shared" si="11"/>
        <v>132</v>
      </c>
      <c r="F45" s="50">
        <f t="shared" si="12"/>
        <v>96</v>
      </c>
      <c r="G45" s="47">
        <v>39</v>
      </c>
      <c r="H45" s="51">
        <v>23</v>
      </c>
      <c r="I45" s="48">
        <v>34</v>
      </c>
    </row>
    <row r="46" spans="1:9">
      <c r="A46" s="89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>
      <c r="A47" s="89"/>
      <c r="B47" s="46" t="s">
        <v>55</v>
      </c>
      <c r="C47" s="47">
        <v>26</v>
      </c>
      <c r="D47" s="48">
        <v>36</v>
      </c>
      <c r="E47" s="49">
        <f t="shared" si="11"/>
        <v>62</v>
      </c>
      <c r="F47" s="50">
        <f t="shared" si="12"/>
        <v>45</v>
      </c>
      <c r="G47" s="47">
        <v>13</v>
      </c>
      <c r="H47" s="51">
        <v>8</v>
      </c>
      <c r="I47" s="48">
        <v>24</v>
      </c>
    </row>
    <row r="48" spans="1:9">
      <c r="A48" s="89"/>
      <c r="B48" s="46" t="s">
        <v>56</v>
      </c>
      <c r="C48" s="47">
        <v>33</v>
      </c>
      <c r="D48" s="48">
        <v>34</v>
      </c>
      <c r="E48" s="49">
        <f t="shared" si="11"/>
        <v>67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>
      <c r="A49" s="89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89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9"/>
      <c r="B51" s="46" t="s">
        <v>57</v>
      </c>
      <c r="C51" s="47">
        <v>13</v>
      </c>
      <c r="D51" s="48">
        <v>15</v>
      </c>
      <c r="E51" s="49">
        <f t="shared" si="11"/>
        <v>28</v>
      </c>
      <c r="F51" s="50">
        <f t="shared" si="12"/>
        <v>19</v>
      </c>
      <c r="G51" s="47">
        <v>4</v>
      </c>
      <c r="H51" s="51">
        <v>7</v>
      </c>
      <c r="I51" s="48">
        <v>8</v>
      </c>
    </row>
    <row r="52" spans="1:9">
      <c r="A52" s="89"/>
      <c r="B52" s="46" t="s">
        <v>58</v>
      </c>
      <c r="C52" s="47">
        <v>161</v>
      </c>
      <c r="D52" s="48">
        <v>257</v>
      </c>
      <c r="E52" s="49">
        <f t="shared" si="11"/>
        <v>418</v>
      </c>
      <c r="F52" s="50">
        <f t="shared" si="12"/>
        <v>306</v>
      </c>
      <c r="G52" s="47">
        <v>126</v>
      </c>
      <c r="H52" s="51">
        <v>66</v>
      </c>
      <c r="I52" s="48">
        <v>114</v>
      </c>
    </row>
    <row r="53" spans="1:9">
      <c r="A53" s="89"/>
      <c r="B53" s="46" t="s">
        <v>59</v>
      </c>
      <c r="C53" s="47">
        <v>62</v>
      </c>
      <c r="D53" s="48">
        <v>84</v>
      </c>
      <c r="E53" s="49">
        <f t="shared" si="11"/>
        <v>146</v>
      </c>
      <c r="F53" s="50">
        <f t="shared" si="12"/>
        <v>109</v>
      </c>
      <c r="G53" s="47">
        <v>50</v>
      </c>
      <c r="H53" s="51">
        <v>20</v>
      </c>
      <c r="I53" s="48">
        <v>39</v>
      </c>
    </row>
    <row r="54" spans="1:9">
      <c r="A54" s="89"/>
      <c r="B54" s="46" t="s">
        <v>60</v>
      </c>
      <c r="C54" s="47">
        <v>43</v>
      </c>
      <c r="D54" s="48">
        <v>70</v>
      </c>
      <c r="E54" s="49">
        <f t="shared" si="11"/>
        <v>113</v>
      </c>
      <c r="F54" s="50">
        <f t="shared" si="12"/>
        <v>86</v>
      </c>
      <c r="G54" s="47">
        <v>42</v>
      </c>
      <c r="H54" s="51">
        <v>19</v>
      </c>
      <c r="I54" s="48">
        <v>25</v>
      </c>
    </row>
    <row r="55" spans="1:9">
      <c r="A55" s="89"/>
      <c r="B55" s="46" t="s">
        <v>61</v>
      </c>
      <c r="C55" s="47">
        <v>36</v>
      </c>
      <c r="D55" s="48">
        <v>57</v>
      </c>
      <c r="E55" s="49">
        <f t="shared" si="11"/>
        <v>93</v>
      </c>
      <c r="F55" s="50">
        <f t="shared" si="12"/>
        <v>75</v>
      </c>
      <c r="G55" s="47">
        <v>47</v>
      </c>
      <c r="H55" s="51">
        <v>11</v>
      </c>
      <c r="I55" s="48">
        <v>17</v>
      </c>
    </row>
    <row r="56" spans="1:9">
      <c r="A56" s="89"/>
      <c r="B56" s="52" t="s">
        <v>62</v>
      </c>
      <c r="C56" s="53">
        <v>88</v>
      </c>
      <c r="D56" s="54">
        <v>109</v>
      </c>
      <c r="E56" s="55">
        <f t="shared" si="11"/>
        <v>197</v>
      </c>
      <c r="F56" s="56">
        <f>SUM(G56:I56)</f>
        <v>144</v>
      </c>
      <c r="G56" s="53">
        <v>64</v>
      </c>
      <c r="H56" s="57">
        <v>45</v>
      </c>
      <c r="I56" s="54">
        <v>35</v>
      </c>
    </row>
    <row r="57" spans="1:9" ht="21" customHeight="1">
      <c r="A57" s="90"/>
      <c r="B57" s="35" t="s">
        <v>7</v>
      </c>
      <c r="C57" s="22">
        <f>SUM(C31:C56)</f>
        <v>1207</v>
      </c>
      <c r="D57" s="23">
        <f t="shared" ref="D57:I57" si="13">SUM(D31:D56)</f>
        <v>1642</v>
      </c>
      <c r="E57" s="8">
        <f t="shared" si="13"/>
        <v>2849</v>
      </c>
      <c r="F57" s="8">
        <f>SUM(F31:F56)</f>
        <v>2028</v>
      </c>
      <c r="G57" s="22">
        <f t="shared" si="13"/>
        <v>785</v>
      </c>
      <c r="H57" s="24">
        <f t="shared" si="13"/>
        <v>501</v>
      </c>
      <c r="I57" s="23">
        <f t="shared" si="13"/>
        <v>742</v>
      </c>
    </row>
    <row r="58" spans="1:9" ht="21" customHeight="1">
      <c r="A58" s="87" t="s">
        <v>63</v>
      </c>
      <c r="B58" s="87"/>
      <c r="C58" s="22">
        <f t="shared" ref="C58:I58" si="14">C10+C15+C22+C30+C57</f>
        <v>8104</v>
      </c>
      <c r="D58" s="23">
        <f t="shared" si="14"/>
        <v>11148</v>
      </c>
      <c r="E58" s="8">
        <f t="shared" si="14"/>
        <v>19252</v>
      </c>
      <c r="F58" s="8">
        <f>SUM(G58:I58)</f>
        <v>13576</v>
      </c>
      <c r="G58" s="22">
        <f t="shared" si="14"/>
        <v>5265</v>
      </c>
      <c r="H58" s="24">
        <f>H10+H15+H22+H30+H57</f>
        <v>3551</v>
      </c>
      <c r="I58" s="23">
        <f t="shared" si="14"/>
        <v>4760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町別人口（R1.5)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2019-06-04T06:49:22Z</cp:lastPrinted>
  <dcterms:created xsi:type="dcterms:W3CDTF">2013-06-05T00:26:59Z</dcterms:created>
  <dcterms:modified xsi:type="dcterms:W3CDTF">2019-06-04T06:50:11Z</dcterms:modified>
</cp:coreProperties>
</file>