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 activeTab="2"/>
  </bookViews>
  <sheets>
    <sheet name="町別人口（R1.8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H22" i="6"/>
  <c r="H15"/>
  <c r="H10"/>
  <c r="C30"/>
  <c r="I57"/>
  <c r="G57"/>
  <c r="F9" i="7"/>
  <c r="F21" l="1"/>
  <c r="F14"/>
  <c r="D21"/>
  <c r="I15" i="6" l="1"/>
  <c r="D15"/>
  <c r="C57"/>
  <c r="D14" i="7" l="1"/>
  <c r="C9"/>
  <c r="D9"/>
  <c r="C14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F29" i="7" l="1"/>
  <c r="H7" i="59" s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H57"/>
  <c r="D30"/>
  <c r="G30"/>
  <c r="H30"/>
  <c r="I30"/>
  <c r="D22"/>
  <c r="G22"/>
  <c r="I22"/>
  <c r="C22"/>
  <c r="G15"/>
  <c r="C15"/>
  <c r="D10"/>
  <c r="G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<sst xmlns="http://schemas.openxmlformats.org/spreadsheetml/2006/main" count="156" uniqueCount="102">
  <si>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</si>
  <si>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</si>
  <si>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</si>
  <si>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</si>
  <si>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</si>
  <si>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</si>
  <si>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</si>
  <si>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</si>
  <si>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</si>
  <si>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</si>
  <si>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</si>
  <si>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</si>
  <si>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</si>
  <si>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</si>
  <si>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</si>
  <si>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</si>
  <si>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</si>
  <si>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</si>
  <si>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</si>
  <si>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</si>
  <si>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</si>
  <si>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</si>
  <si>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</si>
  <si>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</si>
  <si>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</si>
  <si>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</si>
  <si>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</si>
  <si>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</si>
  <si>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</si>
  <si>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</si>
  <si>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</si>
  <si>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</si>
  <si>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</si>
  <si>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</si>
  <si>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</si>
  <si>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</si>
  <si>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</si>
  <si>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</si>
  <si>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</si>
  <si>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</si>
  <si>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</si>
  <si>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</si>
  <si>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</si>
  <si>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</si>
  <si>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</si>
  <si>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</si>
  <si>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</si>
  <si>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</si>
  <si>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</si>
  <si>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</si>
  <si>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</si>
  <si>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</si>
  <si>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</si>
  <si>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</si>
  <si>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</si>
  <si>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</si>
  <si>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</si>
  <si>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</si>
  <si>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</si>
  <si>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</si>
  <si>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</si>
  <si>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</si>
  <si>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</si>
  <si>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</si>
  <si>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</si>
  <si>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</si>
  <si>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</si>
  <si>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</si>
  <si>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</si>
  <si>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</si>
  <si>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</si>
  <si>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</si>
  <si>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</si>
  <si>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</si>
  <si>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</si>
  <si>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</si>
  <si>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</si>
  <si>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</si>
  <si>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</si>
  <si>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</si>
  <si>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</si>
  <si>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</si>
  <si>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</si>
  <si>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</si>
  <si>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</si>
  <si>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</si>
  <si>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</si>
  <si>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</si>
  <si>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</si>
  <si>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</si>
  <si>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</si>
  <si>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</si>
  <si>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</si>
  <si>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</si>
  <si>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</si>
  <si>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</si>
  <si>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</si>
  <si>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</si>
  <si>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</si>
  <si>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令和元年8月31日現在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21"/>
  </si>
  <si>
    <t>令和元年8月31日現在</t>
    <phoneticPr fontId="21"/>
  </si>
  <si>
    <t>令和元年8月31日現在</t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</si>
</sst>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K6" sqref="K6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2" t="s">
        <v>2</v>
      </c>
      <c r="C1" s="72"/>
      <c r="D1" s="72"/>
      <c r="E1" s="72"/>
      <c r="F1" s="72"/>
      <c r="G1" s="72"/>
    </row>
    <row r="2" spans="1:9" ht="42.75" customHeight="1">
      <c r="A2" s="73" t="s">
        <v>99</v>
      </c>
      <c r="B2" s="73"/>
      <c r="C2" s="73"/>
      <c r="D2" s="73"/>
      <c r="E2" s="73"/>
      <c r="F2" s="73"/>
      <c r="G2" s="73"/>
      <c r="H2" s="73"/>
      <c r="I2" s="73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1956</v>
      </c>
      <c r="C4" s="63">
        <v>0</v>
      </c>
      <c r="D4" s="68">
        <f>行政区別人口!D9</f>
        <v>2228</v>
      </c>
      <c r="E4" s="63">
        <v>-5</v>
      </c>
      <c r="F4" s="68">
        <f t="shared" ref="F4:F8" si="0">SUM(D4,B4)</f>
        <v>4184</v>
      </c>
      <c r="G4" s="63">
        <v>-5</v>
      </c>
      <c r="H4" s="68">
        <f>行政区別人口!F9</f>
        <v>1981</v>
      </c>
      <c r="I4" s="64">
        <v>1</v>
      </c>
    </row>
    <row r="5" spans="1:9" ht="42" customHeight="1">
      <c r="A5" s="1" t="s">
        <v>10</v>
      </c>
      <c r="B5" s="68">
        <f>行政区別人口!C14</f>
        <v>2732</v>
      </c>
      <c r="C5" s="63">
        <v>-8</v>
      </c>
      <c r="D5" s="68">
        <f>行政区別人口!D14</f>
        <v>3379</v>
      </c>
      <c r="E5" s="63">
        <v>-5</v>
      </c>
      <c r="F5" s="68">
        <f t="shared" si="0"/>
        <v>6111</v>
      </c>
      <c r="G5" s="63">
        <v>-13</v>
      </c>
      <c r="H5" s="68">
        <f>行政区別人口!F14</f>
        <v>3044</v>
      </c>
      <c r="I5" s="64">
        <v>0</v>
      </c>
    </row>
    <row r="6" spans="1:9" ht="42" customHeight="1">
      <c r="A6" s="1" t="s">
        <v>11</v>
      </c>
      <c r="B6" s="68">
        <f>行政区別人口!C21</f>
        <v>4671</v>
      </c>
      <c r="C6" s="63">
        <v>-17</v>
      </c>
      <c r="D6" s="68">
        <f>行政区別人口!D21</f>
        <v>5472</v>
      </c>
      <c r="E6" s="63">
        <v>-7</v>
      </c>
      <c r="F6" s="68">
        <f t="shared" si="0"/>
        <v>10143</v>
      </c>
      <c r="G6" s="63">
        <v>-24</v>
      </c>
      <c r="H6" s="68">
        <f>行政区別人口!F21</f>
        <v>4702</v>
      </c>
      <c r="I6" s="64">
        <v>0</v>
      </c>
    </row>
    <row r="7" spans="1:9" ht="42" customHeight="1">
      <c r="A7" s="1" t="s">
        <v>12</v>
      </c>
      <c r="B7" s="68">
        <f>行政区別人口!C29</f>
        <v>10238</v>
      </c>
      <c r="C7" s="63">
        <v>-20</v>
      </c>
      <c r="D7" s="70">
        <f>行政区別人口!D29</f>
        <v>11459</v>
      </c>
      <c r="E7" s="63">
        <v>-9</v>
      </c>
      <c r="F7" s="68">
        <f t="shared" si="0"/>
        <v>21697</v>
      </c>
      <c r="G7" s="63">
        <v>-29</v>
      </c>
      <c r="H7" s="70">
        <f>行政区別人口!F29</f>
        <v>9643</v>
      </c>
      <c r="I7" s="64">
        <v>-1</v>
      </c>
    </row>
    <row r="8" spans="1:9" ht="42" customHeight="1" thickBot="1">
      <c r="A8" s="7" t="s">
        <v>13</v>
      </c>
      <c r="B8" s="68">
        <f>行政区別人口!C56</f>
        <v>3468</v>
      </c>
      <c r="C8" s="63">
        <v>-13</v>
      </c>
      <c r="D8" s="68">
        <f>行政区別人口!D56</f>
        <v>3929</v>
      </c>
      <c r="E8" s="63">
        <v>2</v>
      </c>
      <c r="F8" s="68">
        <f t="shared" si="0"/>
        <v>7397</v>
      </c>
      <c r="G8" s="63">
        <v>-11</v>
      </c>
      <c r="H8" s="71">
        <f>行政区別人口!F56</f>
        <v>3417</v>
      </c>
      <c r="I8" s="64">
        <v>0</v>
      </c>
    </row>
    <row r="9" spans="1:9" ht="42" customHeight="1" thickBot="1">
      <c r="A9" s="1" t="s">
        <v>7</v>
      </c>
      <c r="B9" s="68">
        <f t="shared" ref="B9:I9" si="1">SUM(B4:B8)</f>
        <v>23065</v>
      </c>
      <c r="C9" s="63">
        <f t="shared" si="1"/>
        <v>-58</v>
      </c>
      <c r="D9" s="68">
        <f>SUM(D4:D8)</f>
        <v>26467</v>
      </c>
      <c r="E9" s="65">
        <f t="shared" si="1"/>
        <v>-24</v>
      </c>
      <c r="F9" s="69">
        <f t="shared" si="1"/>
        <v>49532</v>
      </c>
      <c r="G9" s="66">
        <f t="shared" si="1"/>
        <v>-82</v>
      </c>
      <c r="H9" s="69">
        <f t="shared" si="1"/>
        <v>22787</v>
      </c>
      <c r="I9" s="67">
        <f t="shared" si="1"/>
        <v>0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activeCell="K6" sqref="K6"/>
      <selection pane="topRight" activeCell="K6" sqref="K6"/>
      <selection pane="bottomLeft" activeCell="K6" sqref="K6"/>
      <selection pane="bottomRight" activeCell="K6" sqref="K6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4" t="s">
        <v>64</v>
      </c>
      <c r="C1" s="74"/>
      <c r="D1" s="74"/>
      <c r="E1" s="74"/>
      <c r="F1" s="59"/>
    </row>
    <row r="2" spans="1:6" ht="21" customHeight="1">
      <c r="A2" s="82" t="s">
        <v>100</v>
      </c>
      <c r="B2" s="82"/>
      <c r="C2" s="82"/>
      <c r="D2" s="82"/>
      <c r="E2" s="82"/>
      <c r="F2" s="82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5" t="s">
        <v>9</v>
      </c>
      <c r="B4" s="28" t="s">
        <v>18</v>
      </c>
      <c r="C4" s="12">
        <v>1408</v>
      </c>
      <c r="D4" s="13">
        <v>1623</v>
      </c>
      <c r="E4" s="14">
        <f>SUM(C4:D4)</f>
        <v>3031</v>
      </c>
      <c r="F4" s="14">
        <v>1407</v>
      </c>
    </row>
    <row r="5" spans="1:6">
      <c r="A5" s="76"/>
      <c r="B5" s="29" t="s">
        <v>66</v>
      </c>
      <c r="C5" s="15">
        <v>126</v>
      </c>
      <c r="D5" s="16">
        <v>138</v>
      </c>
      <c r="E5" s="17">
        <f t="shared" ref="E5:E8" si="0">SUM(C5:D5)</f>
        <v>264</v>
      </c>
      <c r="F5" s="17">
        <v>135</v>
      </c>
    </row>
    <row r="6" spans="1:6">
      <c r="A6" s="76"/>
      <c r="B6" s="29" t="s">
        <v>67</v>
      </c>
      <c r="C6" s="15">
        <v>72</v>
      </c>
      <c r="D6" s="16">
        <v>77</v>
      </c>
      <c r="E6" s="17">
        <f t="shared" si="0"/>
        <v>149</v>
      </c>
      <c r="F6" s="17">
        <v>68</v>
      </c>
    </row>
    <row r="7" spans="1:6">
      <c r="A7" s="76"/>
      <c r="B7" s="29" t="s">
        <v>21</v>
      </c>
      <c r="C7" s="15">
        <v>57</v>
      </c>
      <c r="D7" s="16">
        <v>73</v>
      </c>
      <c r="E7" s="17">
        <f t="shared" si="0"/>
        <v>130</v>
      </c>
      <c r="F7" s="17">
        <v>56</v>
      </c>
    </row>
    <row r="8" spans="1:6">
      <c r="A8" s="76"/>
      <c r="B8" s="30" t="s">
        <v>68</v>
      </c>
      <c r="C8" s="18">
        <v>293</v>
      </c>
      <c r="D8" s="19">
        <v>317</v>
      </c>
      <c r="E8" s="20">
        <f t="shared" si="0"/>
        <v>610</v>
      </c>
      <c r="F8" s="20">
        <v>315</v>
      </c>
    </row>
    <row r="9" spans="1:6" ht="21" customHeight="1">
      <c r="A9" s="77"/>
      <c r="B9" s="31" t="s">
        <v>7</v>
      </c>
      <c r="C9" s="9">
        <f>SUM(C4:C8)</f>
        <v>1956</v>
      </c>
      <c r="D9" s="10">
        <f>SUM(D4:D8)</f>
        <v>2228</v>
      </c>
      <c r="E9" s="11">
        <f>SUM(E4:E8)</f>
        <v>4184</v>
      </c>
      <c r="F9" s="11">
        <f>SUM(F4:F8)</f>
        <v>1981</v>
      </c>
    </row>
    <row r="10" spans="1:6">
      <c r="A10" s="75" t="s">
        <v>10</v>
      </c>
      <c r="B10" s="28" t="s">
        <v>69</v>
      </c>
      <c r="C10" s="12">
        <v>1824</v>
      </c>
      <c r="D10" s="13">
        <v>2236</v>
      </c>
      <c r="E10" s="14">
        <f>SUM(C10:D10)</f>
        <v>4060</v>
      </c>
      <c r="F10" s="14">
        <v>1985</v>
      </c>
    </row>
    <row r="11" spans="1:6">
      <c r="A11" s="76"/>
      <c r="B11" s="29" t="s">
        <v>24</v>
      </c>
      <c r="C11" s="15">
        <v>639</v>
      </c>
      <c r="D11" s="16">
        <v>810</v>
      </c>
      <c r="E11" s="17">
        <f t="shared" ref="E11:E13" si="1">SUM(C11:D11)</f>
        <v>1449</v>
      </c>
      <c r="F11" s="17">
        <v>767</v>
      </c>
    </row>
    <row r="12" spans="1:6">
      <c r="A12" s="76"/>
      <c r="B12" s="29" t="s">
        <v>70</v>
      </c>
      <c r="C12" s="15">
        <v>104</v>
      </c>
      <c r="D12" s="16">
        <v>128</v>
      </c>
      <c r="E12" s="17">
        <f t="shared" si="1"/>
        <v>232</v>
      </c>
      <c r="F12" s="17">
        <v>114</v>
      </c>
    </row>
    <row r="13" spans="1:6">
      <c r="A13" s="76"/>
      <c r="B13" s="30" t="s">
        <v>71</v>
      </c>
      <c r="C13" s="18">
        <v>165</v>
      </c>
      <c r="D13" s="19">
        <v>205</v>
      </c>
      <c r="E13" s="20">
        <f t="shared" si="1"/>
        <v>370</v>
      </c>
      <c r="F13" s="20">
        <v>178</v>
      </c>
    </row>
    <row r="14" spans="1:6" ht="21" customHeight="1">
      <c r="A14" s="77"/>
      <c r="B14" s="31" t="s">
        <v>7</v>
      </c>
      <c r="C14" s="9">
        <f>SUM(C10:C13)</f>
        <v>2732</v>
      </c>
      <c r="D14" s="10">
        <f t="shared" ref="D14:F14" si="2">SUM(D10:D13)</f>
        <v>3379</v>
      </c>
      <c r="E14" s="11">
        <f t="shared" si="2"/>
        <v>6111</v>
      </c>
      <c r="F14" s="11">
        <f t="shared" si="2"/>
        <v>3044</v>
      </c>
    </row>
    <row r="15" spans="1:6">
      <c r="A15" s="75" t="s">
        <v>11</v>
      </c>
      <c r="B15" s="28" t="s">
        <v>72</v>
      </c>
      <c r="C15" s="12">
        <v>978</v>
      </c>
      <c r="D15" s="13">
        <v>1073</v>
      </c>
      <c r="E15" s="14">
        <f>SUM(C15:D15)</f>
        <v>2051</v>
      </c>
      <c r="F15" s="14">
        <v>1001</v>
      </c>
    </row>
    <row r="16" spans="1:6">
      <c r="A16" s="76"/>
      <c r="B16" s="29" t="s">
        <v>28</v>
      </c>
      <c r="C16" s="15">
        <v>861</v>
      </c>
      <c r="D16" s="16">
        <v>1032</v>
      </c>
      <c r="E16" s="17">
        <f t="shared" ref="E16:E20" si="3">SUM(C16:D16)</f>
        <v>1893</v>
      </c>
      <c r="F16" s="17">
        <v>852</v>
      </c>
    </row>
    <row r="17" spans="1:6">
      <c r="A17" s="76"/>
      <c r="B17" s="29" t="s">
        <v>73</v>
      </c>
      <c r="C17" s="15">
        <v>1925</v>
      </c>
      <c r="D17" s="16">
        <v>2299</v>
      </c>
      <c r="E17" s="17">
        <f t="shared" si="3"/>
        <v>4224</v>
      </c>
      <c r="F17" s="17">
        <v>1916</v>
      </c>
    </row>
    <row r="18" spans="1:6">
      <c r="A18" s="76"/>
      <c r="B18" s="29" t="s">
        <v>74</v>
      </c>
      <c r="C18" s="15">
        <v>35</v>
      </c>
      <c r="D18" s="16">
        <v>34</v>
      </c>
      <c r="E18" s="17">
        <f t="shared" si="3"/>
        <v>69</v>
      </c>
      <c r="F18" s="17">
        <v>45</v>
      </c>
    </row>
    <row r="19" spans="1:6">
      <c r="A19" s="76"/>
      <c r="B19" s="29" t="s">
        <v>75</v>
      </c>
      <c r="C19" s="15">
        <v>675</v>
      </c>
      <c r="D19" s="16">
        <v>790</v>
      </c>
      <c r="E19" s="17">
        <f t="shared" si="3"/>
        <v>1465</v>
      </c>
      <c r="F19" s="17">
        <v>669</v>
      </c>
    </row>
    <row r="20" spans="1:6">
      <c r="A20" s="76"/>
      <c r="B20" s="30" t="s">
        <v>32</v>
      </c>
      <c r="C20" s="18">
        <v>197</v>
      </c>
      <c r="D20" s="19">
        <v>244</v>
      </c>
      <c r="E20" s="20">
        <f t="shared" si="3"/>
        <v>441</v>
      </c>
      <c r="F20" s="20">
        <v>219</v>
      </c>
    </row>
    <row r="21" spans="1:6" ht="21" customHeight="1">
      <c r="A21" s="77"/>
      <c r="B21" s="31" t="s">
        <v>7</v>
      </c>
      <c r="C21" s="9">
        <f>SUM(C15:C20)</f>
        <v>4671</v>
      </c>
      <c r="D21" s="10">
        <f t="shared" ref="D21:F21" si="4">SUM(D15:D20)</f>
        <v>5472</v>
      </c>
      <c r="E21" s="11">
        <f t="shared" si="4"/>
        <v>10143</v>
      </c>
      <c r="F21" s="11">
        <f t="shared" si="4"/>
        <v>4702</v>
      </c>
    </row>
    <row r="22" spans="1:6">
      <c r="A22" s="75" t="s">
        <v>12</v>
      </c>
      <c r="B22" s="28" t="s">
        <v>33</v>
      </c>
      <c r="C22" s="12">
        <v>4381</v>
      </c>
      <c r="D22" s="13">
        <v>4894</v>
      </c>
      <c r="E22" s="14">
        <f>SUM(C22:D22)</f>
        <v>9275</v>
      </c>
      <c r="F22" s="14">
        <v>4092</v>
      </c>
    </row>
    <row r="23" spans="1:6">
      <c r="A23" s="76"/>
      <c r="B23" s="29" t="s">
        <v>34</v>
      </c>
      <c r="C23" s="15">
        <v>2064</v>
      </c>
      <c r="D23" s="16">
        <v>2332</v>
      </c>
      <c r="E23" s="17">
        <f>SUM(C23:D23)</f>
        <v>4396</v>
      </c>
      <c r="F23" s="17">
        <v>1971</v>
      </c>
    </row>
    <row r="24" spans="1:6">
      <c r="A24" s="76"/>
      <c r="B24" s="29" t="s">
        <v>76</v>
      </c>
      <c r="C24" s="15">
        <v>624</v>
      </c>
      <c r="D24" s="16">
        <v>697</v>
      </c>
      <c r="E24" s="17">
        <f>SUM(C24:D24)</f>
        <v>1321</v>
      </c>
      <c r="F24" s="17">
        <v>569</v>
      </c>
    </row>
    <row r="25" spans="1:6">
      <c r="A25" s="76"/>
      <c r="B25" s="29" t="s">
        <v>36</v>
      </c>
      <c r="C25" s="15">
        <v>325</v>
      </c>
      <c r="D25" s="16">
        <v>388</v>
      </c>
      <c r="E25" s="17">
        <f t="shared" ref="E25:E28" si="5">SUM(C25:D25)</f>
        <v>713</v>
      </c>
      <c r="F25" s="17">
        <v>312</v>
      </c>
    </row>
    <row r="26" spans="1:6">
      <c r="A26" s="76"/>
      <c r="B26" s="29" t="s">
        <v>77</v>
      </c>
      <c r="C26" s="15">
        <v>1295</v>
      </c>
      <c r="D26" s="16">
        <v>1466</v>
      </c>
      <c r="E26" s="17">
        <f t="shared" si="5"/>
        <v>2761</v>
      </c>
      <c r="F26" s="17">
        <v>1214</v>
      </c>
    </row>
    <row r="27" spans="1:6">
      <c r="A27" s="76"/>
      <c r="B27" s="29" t="s">
        <v>78</v>
      </c>
      <c r="C27" s="15">
        <v>779</v>
      </c>
      <c r="D27" s="16">
        <v>856</v>
      </c>
      <c r="E27" s="17">
        <f t="shared" si="5"/>
        <v>1635</v>
      </c>
      <c r="F27" s="17">
        <v>807</v>
      </c>
    </row>
    <row r="28" spans="1:6">
      <c r="A28" s="76"/>
      <c r="B28" s="30" t="s">
        <v>79</v>
      </c>
      <c r="C28" s="18">
        <v>770</v>
      </c>
      <c r="D28" s="19">
        <v>826</v>
      </c>
      <c r="E28" s="20">
        <f t="shared" si="5"/>
        <v>1596</v>
      </c>
      <c r="F28" s="20">
        <v>678</v>
      </c>
    </row>
    <row r="29" spans="1:6" ht="21" customHeight="1">
      <c r="A29" s="77"/>
      <c r="B29" s="31" t="s">
        <v>7</v>
      </c>
      <c r="C29" s="9">
        <f>SUM(C22:C28)</f>
        <v>10238</v>
      </c>
      <c r="D29" s="10">
        <f>SUM(D22:D28)</f>
        <v>11459</v>
      </c>
      <c r="E29" s="11">
        <f>SUM(E22:E28)</f>
        <v>21697</v>
      </c>
      <c r="F29" s="11">
        <f>SUM(F22:F28)</f>
        <v>9643</v>
      </c>
    </row>
    <row r="30" spans="1:6">
      <c r="A30" s="75" t="s">
        <v>80</v>
      </c>
      <c r="B30" s="28" t="s">
        <v>40</v>
      </c>
      <c r="C30" s="12">
        <v>59</v>
      </c>
      <c r="D30" s="13">
        <v>71</v>
      </c>
      <c r="E30" s="14">
        <f>SUM(C30:D30)</f>
        <v>130</v>
      </c>
      <c r="F30" s="14">
        <v>61</v>
      </c>
    </row>
    <row r="31" spans="1:6">
      <c r="A31" s="76"/>
      <c r="B31" s="29" t="s">
        <v>81</v>
      </c>
      <c r="C31" s="15">
        <v>67</v>
      </c>
      <c r="D31" s="16">
        <v>65</v>
      </c>
      <c r="E31" s="17">
        <f t="shared" ref="E31:E55" si="6">SUM(C31:D31)</f>
        <v>132</v>
      </c>
      <c r="F31" s="17">
        <v>58</v>
      </c>
    </row>
    <row r="32" spans="1:6">
      <c r="A32" s="76"/>
      <c r="B32" s="29" t="s">
        <v>42</v>
      </c>
      <c r="C32" s="15">
        <v>229</v>
      </c>
      <c r="D32" s="16">
        <v>251</v>
      </c>
      <c r="E32" s="17">
        <f t="shared" si="6"/>
        <v>480</v>
      </c>
      <c r="F32" s="17">
        <v>222</v>
      </c>
    </row>
    <row r="33" spans="1:6">
      <c r="A33" s="76"/>
      <c r="B33" s="29" t="s">
        <v>43</v>
      </c>
      <c r="C33" s="15">
        <v>135</v>
      </c>
      <c r="D33" s="16">
        <v>157</v>
      </c>
      <c r="E33" s="17">
        <f t="shared" si="6"/>
        <v>292</v>
      </c>
      <c r="F33" s="17">
        <v>125</v>
      </c>
    </row>
    <row r="34" spans="1:6">
      <c r="A34" s="76"/>
      <c r="B34" s="29" t="s">
        <v>44</v>
      </c>
      <c r="C34" s="15">
        <v>25</v>
      </c>
      <c r="D34" s="16">
        <v>35</v>
      </c>
      <c r="E34" s="17">
        <f t="shared" si="6"/>
        <v>60</v>
      </c>
      <c r="F34" s="17">
        <v>30</v>
      </c>
    </row>
    <row r="35" spans="1:6">
      <c r="A35" s="76"/>
      <c r="B35" s="29" t="s">
        <v>45</v>
      </c>
      <c r="C35" s="15">
        <v>280</v>
      </c>
      <c r="D35" s="16">
        <v>311</v>
      </c>
      <c r="E35" s="17">
        <f t="shared" si="6"/>
        <v>591</v>
      </c>
      <c r="F35" s="17">
        <v>253</v>
      </c>
    </row>
    <row r="36" spans="1:6">
      <c r="A36" s="76"/>
      <c r="B36" s="29" t="s">
        <v>46</v>
      </c>
      <c r="C36" s="15">
        <v>83</v>
      </c>
      <c r="D36" s="16">
        <v>89</v>
      </c>
      <c r="E36" s="17">
        <f t="shared" si="6"/>
        <v>172</v>
      </c>
      <c r="F36" s="17">
        <v>74</v>
      </c>
    </row>
    <row r="37" spans="1:6">
      <c r="A37" s="76"/>
      <c r="B37" s="29" t="s">
        <v>82</v>
      </c>
      <c r="C37" s="15">
        <v>260</v>
      </c>
      <c r="D37" s="16">
        <v>330</v>
      </c>
      <c r="E37" s="17">
        <f t="shared" si="6"/>
        <v>590</v>
      </c>
      <c r="F37" s="17">
        <v>263</v>
      </c>
    </row>
    <row r="38" spans="1:6">
      <c r="A38" s="76"/>
      <c r="B38" s="29" t="s">
        <v>83</v>
      </c>
      <c r="C38" s="15">
        <v>57</v>
      </c>
      <c r="D38" s="16">
        <v>57</v>
      </c>
      <c r="E38" s="17">
        <f t="shared" si="6"/>
        <v>114</v>
      </c>
      <c r="F38" s="17">
        <v>40</v>
      </c>
    </row>
    <row r="39" spans="1:6">
      <c r="A39" s="76"/>
      <c r="B39" s="29" t="s">
        <v>48</v>
      </c>
      <c r="C39" s="15">
        <v>181</v>
      </c>
      <c r="D39" s="16">
        <v>207</v>
      </c>
      <c r="E39" s="17">
        <f t="shared" si="6"/>
        <v>388</v>
      </c>
      <c r="F39" s="17">
        <v>200</v>
      </c>
    </row>
    <row r="40" spans="1:6">
      <c r="A40" s="76"/>
      <c r="B40" s="29" t="s">
        <v>84</v>
      </c>
      <c r="C40" s="15">
        <v>187</v>
      </c>
      <c r="D40" s="16">
        <v>211</v>
      </c>
      <c r="E40" s="17">
        <f t="shared" si="6"/>
        <v>398</v>
      </c>
      <c r="F40" s="17">
        <v>179</v>
      </c>
    </row>
    <row r="41" spans="1:6">
      <c r="A41" s="76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6"/>
      <c r="B42" s="29" t="s">
        <v>51</v>
      </c>
      <c r="C42" s="15">
        <v>24</v>
      </c>
      <c r="D42" s="16">
        <v>19</v>
      </c>
      <c r="E42" s="17">
        <f t="shared" si="6"/>
        <v>43</v>
      </c>
      <c r="F42" s="17">
        <v>17</v>
      </c>
    </row>
    <row r="43" spans="1:6">
      <c r="A43" s="76"/>
      <c r="B43" s="29" t="s">
        <v>85</v>
      </c>
      <c r="C43" s="15">
        <v>244</v>
      </c>
      <c r="D43" s="16">
        <v>247</v>
      </c>
      <c r="E43" s="17">
        <f t="shared" si="6"/>
        <v>491</v>
      </c>
      <c r="F43" s="17">
        <v>252</v>
      </c>
    </row>
    <row r="44" spans="1:6">
      <c r="A44" s="76"/>
      <c r="B44" s="29" t="s">
        <v>86</v>
      </c>
      <c r="C44" s="15">
        <v>185</v>
      </c>
      <c r="D44" s="16">
        <v>202</v>
      </c>
      <c r="E44" s="17">
        <f t="shared" si="6"/>
        <v>387</v>
      </c>
      <c r="F44" s="17">
        <v>160</v>
      </c>
    </row>
    <row r="45" spans="1:6">
      <c r="A45" s="76"/>
      <c r="B45" s="29" t="s">
        <v>54</v>
      </c>
      <c r="C45" s="15">
        <v>71</v>
      </c>
      <c r="D45" s="16">
        <v>73</v>
      </c>
      <c r="E45" s="17">
        <f t="shared" si="6"/>
        <v>144</v>
      </c>
      <c r="F45" s="17">
        <v>60</v>
      </c>
    </row>
    <row r="46" spans="1:6">
      <c r="A46" s="76"/>
      <c r="B46" s="29" t="s">
        <v>55</v>
      </c>
      <c r="C46" s="15">
        <v>96</v>
      </c>
      <c r="D46" s="16">
        <v>87</v>
      </c>
      <c r="E46" s="17">
        <f t="shared" si="6"/>
        <v>183</v>
      </c>
      <c r="F46" s="17">
        <v>83</v>
      </c>
    </row>
    <row r="47" spans="1:6">
      <c r="A47" s="76"/>
      <c r="B47" s="29" t="s">
        <v>56</v>
      </c>
      <c r="C47" s="15">
        <v>89</v>
      </c>
      <c r="D47" s="16">
        <v>81</v>
      </c>
      <c r="E47" s="17">
        <f t="shared" si="6"/>
        <v>170</v>
      </c>
      <c r="F47" s="17">
        <v>69</v>
      </c>
    </row>
    <row r="48" spans="1:6">
      <c r="A48" s="76"/>
      <c r="B48" s="21" t="s">
        <v>0</v>
      </c>
      <c r="C48" s="15">
        <v>71</v>
      </c>
      <c r="D48" s="16">
        <v>90</v>
      </c>
      <c r="E48" s="17">
        <f t="shared" si="6"/>
        <v>161</v>
      </c>
      <c r="F48" s="17">
        <v>58</v>
      </c>
    </row>
    <row r="49" spans="1:6">
      <c r="A49" s="76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>
      <c r="A50" s="76"/>
      <c r="B50" s="29" t="s">
        <v>87</v>
      </c>
      <c r="C50" s="15">
        <v>39</v>
      </c>
      <c r="D50" s="16">
        <v>43</v>
      </c>
      <c r="E50" s="17">
        <f t="shared" si="6"/>
        <v>82</v>
      </c>
      <c r="F50" s="17">
        <v>28</v>
      </c>
    </row>
    <row r="51" spans="1:6">
      <c r="A51" s="76"/>
      <c r="B51" s="29" t="s">
        <v>88</v>
      </c>
      <c r="C51" s="15">
        <v>480</v>
      </c>
      <c r="D51" s="16">
        <v>586</v>
      </c>
      <c r="E51" s="17">
        <f t="shared" si="6"/>
        <v>1066</v>
      </c>
      <c r="F51" s="17">
        <v>468</v>
      </c>
    </row>
    <row r="52" spans="1:6">
      <c r="A52" s="76"/>
      <c r="B52" s="29" t="s">
        <v>59</v>
      </c>
      <c r="C52" s="15">
        <v>141</v>
      </c>
      <c r="D52" s="16">
        <v>191</v>
      </c>
      <c r="E52" s="17">
        <f t="shared" si="6"/>
        <v>332</v>
      </c>
      <c r="F52" s="17">
        <v>180</v>
      </c>
    </row>
    <row r="53" spans="1:6">
      <c r="A53" s="76"/>
      <c r="B53" s="29" t="s">
        <v>89</v>
      </c>
      <c r="C53" s="15">
        <v>117</v>
      </c>
      <c r="D53" s="16">
        <v>138</v>
      </c>
      <c r="E53" s="17">
        <f t="shared" si="6"/>
        <v>255</v>
      </c>
      <c r="F53" s="17">
        <v>131</v>
      </c>
    </row>
    <row r="54" spans="1:6">
      <c r="A54" s="76"/>
      <c r="B54" s="29" t="s">
        <v>90</v>
      </c>
      <c r="C54" s="15">
        <v>76</v>
      </c>
      <c r="D54" s="16">
        <v>108</v>
      </c>
      <c r="E54" s="17">
        <f t="shared" si="6"/>
        <v>184</v>
      </c>
      <c r="F54" s="17">
        <v>119</v>
      </c>
    </row>
    <row r="55" spans="1:6" ht="13.5" customHeight="1">
      <c r="A55" s="76"/>
      <c r="B55" s="30" t="s">
        <v>91</v>
      </c>
      <c r="C55" s="18">
        <v>232</v>
      </c>
      <c r="D55" s="19">
        <v>240</v>
      </c>
      <c r="E55" s="20">
        <f t="shared" si="6"/>
        <v>472</v>
      </c>
      <c r="F55" s="20">
        <v>250</v>
      </c>
    </row>
    <row r="56" spans="1:6" ht="21" customHeight="1">
      <c r="A56" s="77"/>
      <c r="B56" s="31" t="s">
        <v>7</v>
      </c>
      <c r="C56" s="9">
        <f>SUM(C30:C55)</f>
        <v>3468</v>
      </c>
      <c r="D56" s="10">
        <f>SUM(D30:D55)</f>
        <v>3929</v>
      </c>
      <c r="E56" s="11">
        <f>SUM(E30:E55)</f>
        <v>7397</v>
      </c>
      <c r="F56" s="11">
        <f>SUM(F30:F55)</f>
        <v>3417</v>
      </c>
    </row>
    <row r="57" spans="1:6" ht="21" customHeight="1">
      <c r="A57" s="78" t="s">
        <v>92</v>
      </c>
      <c r="B57" s="79"/>
      <c r="C57" s="9">
        <f>C9+C14+C21+C29+C56</f>
        <v>23065</v>
      </c>
      <c r="D57" s="10">
        <f t="shared" ref="D57:F57" si="7">D9+D14+D21+D29+D56</f>
        <v>26467</v>
      </c>
      <c r="E57" s="11">
        <f t="shared" si="7"/>
        <v>49532</v>
      </c>
      <c r="F57" s="11">
        <f t="shared" si="7"/>
        <v>22787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0" t="s">
        <v>94</v>
      </c>
      <c r="B59" s="81"/>
      <c r="C59" s="81"/>
      <c r="D59" s="81"/>
      <c r="E59" s="81"/>
      <c r="F59" s="81"/>
    </row>
    <row r="60" spans="1:6">
      <c r="A60" s="81"/>
      <c r="B60" s="81"/>
      <c r="C60" s="81"/>
      <c r="D60" s="81"/>
      <c r="E60" s="81"/>
      <c r="F60" s="81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tabSelected="1" zoomScale="115" zoomScaleNormal="115" workbookViewId="0">
      <pane xSplit="2" ySplit="4" topLeftCell="C5" activePane="bottomRight" state="frozen"/>
      <selection activeCell="K6" sqref="K6"/>
      <selection pane="topRight" activeCell="K6" sqref="K6"/>
      <selection pane="bottomLeft" activeCell="K6" sqref="K6"/>
      <selection pane="bottomRight" activeCell="K6" sqref="K6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3" t="s">
        <v>14</v>
      </c>
      <c r="D1" s="83"/>
      <c r="E1" s="83"/>
      <c r="F1" s="83"/>
      <c r="G1" s="83"/>
      <c r="H1" s="61"/>
      <c r="I1" s="61"/>
    </row>
    <row r="2" spans="1:9" ht="21" customHeight="1">
      <c r="A2" s="91" t="s">
        <v>101</v>
      </c>
      <c r="B2" s="91"/>
      <c r="C2" s="91"/>
      <c r="D2" s="91"/>
      <c r="E2" s="91"/>
      <c r="F2" s="91"/>
      <c r="G2" s="91"/>
      <c r="H2" s="91"/>
      <c r="I2" s="91"/>
    </row>
    <row r="3" spans="1:9" ht="21" customHeight="1">
      <c r="A3" s="87" t="s">
        <v>3</v>
      </c>
      <c r="B3" s="87" t="s">
        <v>65</v>
      </c>
      <c r="C3" s="87" t="s">
        <v>15</v>
      </c>
      <c r="D3" s="87"/>
      <c r="E3" s="87"/>
      <c r="F3" s="84" t="s">
        <v>95</v>
      </c>
      <c r="G3" s="85"/>
      <c r="H3" s="85"/>
      <c r="I3" s="86"/>
    </row>
    <row r="4" spans="1:9" ht="21" customHeight="1">
      <c r="A4" s="87"/>
      <c r="B4" s="87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7" t="s">
        <v>9</v>
      </c>
      <c r="B5" s="40" t="s">
        <v>18</v>
      </c>
      <c r="C5" s="41">
        <v>589</v>
      </c>
      <c r="D5" s="42">
        <v>829</v>
      </c>
      <c r="E5" s="43">
        <f>SUM(C5:D5)</f>
        <v>1418</v>
      </c>
      <c r="F5" s="44">
        <f>SUM(G5:I5)</f>
        <v>986</v>
      </c>
      <c r="G5" s="41">
        <v>361</v>
      </c>
      <c r="H5" s="45">
        <v>256</v>
      </c>
      <c r="I5" s="42">
        <v>369</v>
      </c>
    </row>
    <row r="6" spans="1:9">
      <c r="A6" s="87"/>
      <c r="B6" s="46" t="s">
        <v>19</v>
      </c>
      <c r="C6" s="47">
        <v>64</v>
      </c>
      <c r="D6" s="48">
        <v>87</v>
      </c>
      <c r="E6" s="49">
        <f t="shared" ref="E6:E9" si="0">SUM(C6:D6)</f>
        <v>151</v>
      </c>
      <c r="F6" s="50">
        <f>SUM(G6:I6)</f>
        <v>101</v>
      </c>
      <c r="G6" s="47">
        <v>38</v>
      </c>
      <c r="H6" s="51">
        <v>35</v>
      </c>
      <c r="I6" s="48">
        <v>28</v>
      </c>
    </row>
    <row r="7" spans="1:9">
      <c r="A7" s="87"/>
      <c r="B7" s="46" t="s">
        <v>20</v>
      </c>
      <c r="C7" s="47">
        <v>29</v>
      </c>
      <c r="D7" s="48">
        <v>44</v>
      </c>
      <c r="E7" s="49">
        <f t="shared" si="0"/>
        <v>73</v>
      </c>
      <c r="F7" s="50">
        <f t="shared" ref="F7:F8" si="1">SUM(G7:I7)</f>
        <v>52</v>
      </c>
      <c r="G7" s="47">
        <v>19</v>
      </c>
      <c r="H7" s="51">
        <v>13</v>
      </c>
      <c r="I7" s="48">
        <v>20</v>
      </c>
    </row>
    <row r="8" spans="1:9">
      <c r="A8" s="87"/>
      <c r="B8" s="46" t="s">
        <v>21</v>
      </c>
      <c r="C8" s="47">
        <v>20</v>
      </c>
      <c r="D8" s="48">
        <v>34</v>
      </c>
      <c r="E8" s="49">
        <f t="shared" si="0"/>
        <v>54</v>
      </c>
      <c r="F8" s="50">
        <f t="shared" si="1"/>
        <v>40</v>
      </c>
      <c r="G8" s="47">
        <v>17</v>
      </c>
      <c r="H8" s="51">
        <v>6</v>
      </c>
      <c r="I8" s="48">
        <v>17</v>
      </c>
    </row>
    <row r="9" spans="1:9">
      <c r="A9" s="87"/>
      <c r="B9" s="52" t="s">
        <v>22</v>
      </c>
      <c r="C9" s="53">
        <v>129</v>
      </c>
      <c r="D9" s="54">
        <v>138</v>
      </c>
      <c r="E9" s="55">
        <f t="shared" si="0"/>
        <v>267</v>
      </c>
      <c r="F9" s="56">
        <f>SUM(G9:I9)</f>
        <v>187</v>
      </c>
      <c r="G9" s="53">
        <v>70</v>
      </c>
      <c r="H9" s="57">
        <v>53</v>
      </c>
      <c r="I9" s="54">
        <v>64</v>
      </c>
    </row>
    <row r="10" spans="1:9" ht="21" customHeight="1">
      <c r="A10" s="88"/>
      <c r="B10" s="35" t="s">
        <v>7</v>
      </c>
      <c r="C10" s="22">
        <f>SUM(C5:C9)</f>
        <v>831</v>
      </c>
      <c r="D10" s="23">
        <f t="shared" ref="D10:G10" si="2">SUM(D5:D9)</f>
        <v>1132</v>
      </c>
      <c r="E10" s="8">
        <f t="shared" si="2"/>
        <v>1963</v>
      </c>
      <c r="F10" s="8">
        <f>SUM(F5:F9)</f>
        <v>1366</v>
      </c>
      <c r="G10" s="22">
        <f t="shared" si="2"/>
        <v>505</v>
      </c>
      <c r="H10" s="24">
        <f>SUM(H5:H9)</f>
        <v>363</v>
      </c>
      <c r="I10" s="23">
        <f>SUM(I5:I9)</f>
        <v>498</v>
      </c>
    </row>
    <row r="11" spans="1:9">
      <c r="A11" s="87" t="s">
        <v>10</v>
      </c>
      <c r="B11" s="40" t="s">
        <v>23</v>
      </c>
      <c r="C11" s="41">
        <v>750</v>
      </c>
      <c r="D11" s="42">
        <v>1117</v>
      </c>
      <c r="E11" s="43">
        <f>SUM(C11:D11)</f>
        <v>1867</v>
      </c>
      <c r="F11" s="44">
        <f>SUM(G11:I11)</f>
        <v>1340</v>
      </c>
      <c r="G11" s="41">
        <v>581</v>
      </c>
      <c r="H11" s="45">
        <v>344</v>
      </c>
      <c r="I11" s="42">
        <v>415</v>
      </c>
    </row>
    <row r="12" spans="1:9">
      <c r="A12" s="87"/>
      <c r="B12" s="46" t="s">
        <v>24</v>
      </c>
      <c r="C12" s="47">
        <v>264</v>
      </c>
      <c r="D12" s="48">
        <v>427</v>
      </c>
      <c r="E12" s="49">
        <f t="shared" ref="E12:E14" si="3">SUM(C12:D12)</f>
        <v>691</v>
      </c>
      <c r="F12" s="50">
        <f>SUM(G12:I12)</f>
        <v>523</v>
      </c>
      <c r="G12" s="47">
        <v>271</v>
      </c>
      <c r="H12" s="51">
        <v>110</v>
      </c>
      <c r="I12" s="48">
        <v>142</v>
      </c>
    </row>
    <row r="13" spans="1:9">
      <c r="A13" s="87"/>
      <c r="B13" s="46" t="s">
        <v>25</v>
      </c>
      <c r="C13" s="47">
        <v>48</v>
      </c>
      <c r="D13" s="48">
        <v>73</v>
      </c>
      <c r="E13" s="49">
        <f t="shared" si="3"/>
        <v>121</v>
      </c>
      <c r="F13" s="50">
        <f>SUM(G13:I13)</f>
        <v>87</v>
      </c>
      <c r="G13" s="47">
        <v>37</v>
      </c>
      <c r="H13" s="51">
        <v>17</v>
      </c>
      <c r="I13" s="48">
        <v>33</v>
      </c>
    </row>
    <row r="14" spans="1:9">
      <c r="A14" s="87"/>
      <c r="B14" s="52" t="s">
        <v>26</v>
      </c>
      <c r="C14" s="53">
        <v>60</v>
      </c>
      <c r="D14" s="54">
        <v>109</v>
      </c>
      <c r="E14" s="55">
        <f t="shared" si="3"/>
        <v>169</v>
      </c>
      <c r="F14" s="56">
        <f>SUM(G14:I14)</f>
        <v>117</v>
      </c>
      <c r="G14" s="53">
        <v>48</v>
      </c>
      <c r="H14" s="57">
        <v>31</v>
      </c>
      <c r="I14" s="54">
        <v>38</v>
      </c>
    </row>
    <row r="15" spans="1:9" ht="21" customHeight="1">
      <c r="A15" s="88"/>
      <c r="B15" s="35" t="s">
        <v>7</v>
      </c>
      <c r="C15" s="22">
        <f>SUM(C11:C14)</f>
        <v>1122</v>
      </c>
      <c r="D15" s="23">
        <f t="shared" ref="D15:I15" si="4">SUM(D11:D14)</f>
        <v>1726</v>
      </c>
      <c r="E15" s="8">
        <f t="shared" si="4"/>
        <v>2848</v>
      </c>
      <c r="F15" s="8">
        <f>SUM(F11:F14)</f>
        <v>2067</v>
      </c>
      <c r="G15" s="22">
        <f t="shared" si="4"/>
        <v>937</v>
      </c>
      <c r="H15" s="24">
        <f>SUM(H11:H14)</f>
        <v>502</v>
      </c>
      <c r="I15" s="23">
        <f t="shared" si="4"/>
        <v>628</v>
      </c>
    </row>
    <row r="16" spans="1:9">
      <c r="A16" s="87" t="s">
        <v>11</v>
      </c>
      <c r="B16" s="40" t="s">
        <v>27</v>
      </c>
      <c r="C16" s="41">
        <v>453</v>
      </c>
      <c r="D16" s="42">
        <v>588</v>
      </c>
      <c r="E16" s="43">
        <f>SUM(C16:D16)</f>
        <v>1041</v>
      </c>
      <c r="F16" s="44">
        <f>SUM(G16:I16)</f>
        <v>712</v>
      </c>
      <c r="G16" s="41">
        <v>279</v>
      </c>
      <c r="H16" s="45">
        <v>226</v>
      </c>
      <c r="I16" s="42">
        <v>207</v>
      </c>
    </row>
    <row r="17" spans="1:9">
      <c r="A17" s="87"/>
      <c r="B17" s="46" t="s">
        <v>28</v>
      </c>
      <c r="C17" s="47">
        <v>308</v>
      </c>
      <c r="D17" s="48">
        <v>493</v>
      </c>
      <c r="E17" s="49">
        <f t="shared" ref="E17:E21" si="5">SUM(C17:D17)</f>
        <v>801</v>
      </c>
      <c r="F17" s="50">
        <f>SUM(G17:I17)</f>
        <v>558</v>
      </c>
      <c r="G17" s="47">
        <v>205</v>
      </c>
      <c r="H17" s="51">
        <v>128</v>
      </c>
      <c r="I17" s="48">
        <v>225</v>
      </c>
    </row>
    <row r="18" spans="1:9">
      <c r="A18" s="87"/>
      <c r="B18" s="46" t="s">
        <v>29</v>
      </c>
      <c r="C18" s="47">
        <v>757</v>
      </c>
      <c r="D18" s="48">
        <v>1024</v>
      </c>
      <c r="E18" s="49">
        <f t="shared" si="5"/>
        <v>1781</v>
      </c>
      <c r="F18" s="50">
        <f t="shared" ref="F18:F20" si="6">SUM(G18:I18)</f>
        <v>1233</v>
      </c>
      <c r="G18" s="47">
        <v>434</v>
      </c>
      <c r="H18" s="51">
        <v>329</v>
      </c>
      <c r="I18" s="48">
        <v>470</v>
      </c>
    </row>
    <row r="19" spans="1:9">
      <c r="A19" s="87"/>
      <c r="B19" s="46" t="s">
        <v>30</v>
      </c>
      <c r="C19" s="47">
        <v>26</v>
      </c>
      <c r="D19" s="48">
        <v>31</v>
      </c>
      <c r="E19" s="49">
        <f t="shared" si="5"/>
        <v>57</v>
      </c>
      <c r="F19" s="50">
        <f t="shared" si="6"/>
        <v>40</v>
      </c>
      <c r="G19" s="47">
        <v>21</v>
      </c>
      <c r="H19" s="51">
        <v>14</v>
      </c>
      <c r="I19" s="48">
        <v>5</v>
      </c>
    </row>
    <row r="20" spans="1:9">
      <c r="A20" s="87"/>
      <c r="B20" s="46" t="s">
        <v>31</v>
      </c>
      <c r="C20" s="47">
        <v>312</v>
      </c>
      <c r="D20" s="48">
        <v>413</v>
      </c>
      <c r="E20" s="49">
        <f t="shared" si="5"/>
        <v>725</v>
      </c>
      <c r="F20" s="50">
        <f t="shared" si="6"/>
        <v>499</v>
      </c>
      <c r="G20" s="47">
        <v>174</v>
      </c>
      <c r="H20" s="51">
        <v>134</v>
      </c>
      <c r="I20" s="48">
        <v>191</v>
      </c>
    </row>
    <row r="21" spans="1:9">
      <c r="A21" s="87"/>
      <c r="B21" s="52" t="s">
        <v>32</v>
      </c>
      <c r="C21" s="53">
        <v>86</v>
      </c>
      <c r="D21" s="54">
        <v>115</v>
      </c>
      <c r="E21" s="55">
        <f t="shared" si="5"/>
        <v>201</v>
      </c>
      <c r="F21" s="56">
        <f>SUM(G21:I21)</f>
        <v>151</v>
      </c>
      <c r="G21" s="53">
        <v>65</v>
      </c>
      <c r="H21" s="57">
        <v>36</v>
      </c>
      <c r="I21" s="54">
        <v>50</v>
      </c>
    </row>
    <row r="22" spans="1:9" ht="21" customHeight="1">
      <c r="A22" s="88"/>
      <c r="B22" s="35" t="s">
        <v>7</v>
      </c>
      <c r="C22" s="22">
        <f>SUM(C16:C21)</f>
        <v>1942</v>
      </c>
      <c r="D22" s="23">
        <f t="shared" ref="D22:I22" si="7">SUM(D16:D21)</f>
        <v>2664</v>
      </c>
      <c r="E22" s="8">
        <f t="shared" si="7"/>
        <v>4606</v>
      </c>
      <c r="F22" s="8">
        <f>SUM(F16:F21)</f>
        <v>3193</v>
      </c>
      <c r="G22" s="22">
        <f t="shared" si="7"/>
        <v>1178</v>
      </c>
      <c r="H22" s="24">
        <f>SUM(H16:H21)</f>
        <v>867</v>
      </c>
      <c r="I22" s="23">
        <f t="shared" si="7"/>
        <v>1148</v>
      </c>
    </row>
    <row r="23" spans="1:9">
      <c r="A23" s="84" t="s">
        <v>12</v>
      </c>
      <c r="B23" s="40" t="s">
        <v>33</v>
      </c>
      <c r="C23" s="41">
        <v>1103</v>
      </c>
      <c r="D23" s="42">
        <v>1406</v>
      </c>
      <c r="E23" s="43">
        <f>SUM(C23:D23)</f>
        <v>2509</v>
      </c>
      <c r="F23" s="44">
        <f>SUM(G23:I23)</f>
        <v>1802</v>
      </c>
      <c r="G23" s="41">
        <v>716</v>
      </c>
      <c r="H23" s="45">
        <v>472</v>
      </c>
      <c r="I23" s="42">
        <v>614</v>
      </c>
    </row>
    <row r="24" spans="1:9">
      <c r="A24" s="89"/>
      <c r="B24" s="46" t="s">
        <v>34</v>
      </c>
      <c r="C24" s="47">
        <v>591</v>
      </c>
      <c r="D24" s="48">
        <v>782</v>
      </c>
      <c r="E24" s="49">
        <f t="shared" ref="E24:E29" si="8">SUM(C24:D24)</f>
        <v>1373</v>
      </c>
      <c r="F24" s="50">
        <f>SUM(G24:I24)</f>
        <v>1000</v>
      </c>
      <c r="G24" s="47">
        <v>417</v>
      </c>
      <c r="H24" s="51">
        <v>236</v>
      </c>
      <c r="I24" s="48">
        <v>347</v>
      </c>
    </row>
    <row r="25" spans="1:9">
      <c r="A25" s="89"/>
      <c r="B25" s="46" t="s">
        <v>35</v>
      </c>
      <c r="C25" s="47">
        <v>222</v>
      </c>
      <c r="D25" s="48">
        <v>306</v>
      </c>
      <c r="E25" s="49">
        <f t="shared" si="8"/>
        <v>528</v>
      </c>
      <c r="F25" s="50">
        <f t="shared" ref="F25:F28" si="9">SUM(G25:I25)</f>
        <v>366</v>
      </c>
      <c r="G25" s="47">
        <v>128</v>
      </c>
      <c r="H25" s="51">
        <v>108</v>
      </c>
      <c r="I25" s="48">
        <v>130</v>
      </c>
    </row>
    <row r="26" spans="1:9">
      <c r="A26" s="89"/>
      <c r="B26" s="46" t="s">
        <v>36</v>
      </c>
      <c r="C26" s="47">
        <v>129</v>
      </c>
      <c r="D26" s="48">
        <v>185</v>
      </c>
      <c r="E26" s="49">
        <f t="shared" si="8"/>
        <v>314</v>
      </c>
      <c r="F26" s="50">
        <f t="shared" si="9"/>
        <v>213</v>
      </c>
      <c r="G26" s="47">
        <v>69</v>
      </c>
      <c r="H26" s="51">
        <v>59</v>
      </c>
      <c r="I26" s="48">
        <v>85</v>
      </c>
    </row>
    <row r="27" spans="1:9">
      <c r="A27" s="89"/>
      <c r="B27" s="46" t="s">
        <v>37</v>
      </c>
      <c r="C27" s="47">
        <v>418</v>
      </c>
      <c r="D27" s="48">
        <v>535</v>
      </c>
      <c r="E27" s="49">
        <f t="shared" si="8"/>
        <v>953</v>
      </c>
      <c r="F27" s="50">
        <f t="shared" si="9"/>
        <v>666</v>
      </c>
      <c r="G27" s="47">
        <v>250</v>
      </c>
      <c r="H27" s="51">
        <v>197</v>
      </c>
      <c r="I27" s="48">
        <v>219</v>
      </c>
    </row>
    <row r="28" spans="1:9">
      <c r="A28" s="89"/>
      <c r="B28" s="46" t="s">
        <v>38</v>
      </c>
      <c r="C28" s="47">
        <v>273</v>
      </c>
      <c r="D28" s="48">
        <v>378</v>
      </c>
      <c r="E28" s="49">
        <f t="shared" si="8"/>
        <v>651</v>
      </c>
      <c r="F28" s="50">
        <f t="shared" si="9"/>
        <v>449</v>
      </c>
      <c r="G28" s="47">
        <v>183</v>
      </c>
      <c r="H28" s="51">
        <v>140</v>
      </c>
      <c r="I28" s="48">
        <v>126</v>
      </c>
    </row>
    <row r="29" spans="1:9">
      <c r="A29" s="89"/>
      <c r="B29" s="52" t="s">
        <v>39</v>
      </c>
      <c r="C29" s="53">
        <v>275</v>
      </c>
      <c r="D29" s="54">
        <v>380</v>
      </c>
      <c r="E29" s="55">
        <f t="shared" si="8"/>
        <v>655</v>
      </c>
      <c r="F29" s="56">
        <f>SUM(G29:I29)</f>
        <v>457</v>
      </c>
      <c r="G29" s="53">
        <v>145</v>
      </c>
      <c r="H29" s="57">
        <v>101</v>
      </c>
      <c r="I29" s="54">
        <v>211</v>
      </c>
    </row>
    <row r="30" spans="1:9" ht="21" customHeight="1">
      <c r="A30" s="90"/>
      <c r="B30" s="35" t="s">
        <v>7</v>
      </c>
      <c r="C30" s="22">
        <f>SUM(C23:C29)</f>
        <v>3011</v>
      </c>
      <c r="D30" s="23">
        <f t="shared" ref="D30:I30" si="10">SUM(D23:D29)</f>
        <v>3972</v>
      </c>
      <c r="E30" s="8">
        <f t="shared" si="10"/>
        <v>6983</v>
      </c>
      <c r="F30" s="8">
        <f>SUM(F23:F29)</f>
        <v>4953</v>
      </c>
      <c r="G30" s="22">
        <f t="shared" si="10"/>
        <v>1908</v>
      </c>
      <c r="H30" s="24">
        <f t="shared" si="10"/>
        <v>1313</v>
      </c>
      <c r="I30" s="23">
        <f t="shared" si="10"/>
        <v>1732</v>
      </c>
    </row>
    <row r="31" spans="1:9">
      <c r="A31" s="84" t="s">
        <v>13</v>
      </c>
      <c r="B31" s="40" t="s">
        <v>40</v>
      </c>
      <c r="C31" s="41">
        <v>24</v>
      </c>
      <c r="D31" s="42">
        <v>37</v>
      </c>
      <c r="E31" s="43">
        <f>SUM(C31:D31)</f>
        <v>61</v>
      </c>
      <c r="F31" s="44">
        <f>SUM(G31:I31)</f>
        <v>42</v>
      </c>
      <c r="G31" s="41">
        <v>15</v>
      </c>
      <c r="H31" s="45">
        <v>13</v>
      </c>
      <c r="I31" s="42">
        <v>14</v>
      </c>
    </row>
    <row r="32" spans="1:9">
      <c r="A32" s="89"/>
      <c r="B32" s="46" t="s">
        <v>41</v>
      </c>
      <c r="C32" s="47">
        <v>18</v>
      </c>
      <c r="D32" s="48">
        <v>22</v>
      </c>
      <c r="E32" s="49">
        <f t="shared" ref="E32:E56" si="11">SUM(C32:D32)</f>
        <v>40</v>
      </c>
      <c r="F32" s="50">
        <f>SUM(G32:I32)</f>
        <v>30</v>
      </c>
      <c r="G32" s="47">
        <v>9</v>
      </c>
      <c r="H32" s="51">
        <v>8</v>
      </c>
      <c r="I32" s="48">
        <v>13</v>
      </c>
    </row>
    <row r="33" spans="1:9">
      <c r="A33" s="89"/>
      <c r="B33" s="46" t="s">
        <v>42</v>
      </c>
      <c r="C33" s="47">
        <v>80</v>
      </c>
      <c r="D33" s="48">
        <v>102</v>
      </c>
      <c r="E33" s="49">
        <f t="shared" si="11"/>
        <v>182</v>
      </c>
      <c r="F33" s="50">
        <f t="shared" ref="F33:F55" si="12">SUM(G33:I33)</f>
        <v>130</v>
      </c>
      <c r="G33" s="47">
        <v>52</v>
      </c>
      <c r="H33" s="51">
        <v>35</v>
      </c>
      <c r="I33" s="48">
        <v>43</v>
      </c>
    </row>
    <row r="34" spans="1:9">
      <c r="A34" s="89"/>
      <c r="B34" s="46" t="s">
        <v>43</v>
      </c>
      <c r="C34" s="47">
        <v>62</v>
      </c>
      <c r="D34" s="48">
        <v>82</v>
      </c>
      <c r="E34" s="49">
        <f t="shared" si="11"/>
        <v>144</v>
      </c>
      <c r="F34" s="50">
        <f t="shared" si="12"/>
        <v>95</v>
      </c>
      <c r="G34" s="47">
        <v>26</v>
      </c>
      <c r="H34" s="51">
        <v>31</v>
      </c>
      <c r="I34" s="48">
        <v>38</v>
      </c>
    </row>
    <row r="35" spans="1:9">
      <c r="A35" s="89"/>
      <c r="B35" s="46" t="s">
        <v>44</v>
      </c>
      <c r="C35" s="47">
        <v>4</v>
      </c>
      <c r="D35" s="48">
        <v>11</v>
      </c>
      <c r="E35" s="49">
        <f t="shared" si="11"/>
        <v>15</v>
      </c>
      <c r="F35" s="50">
        <f t="shared" si="12"/>
        <v>12</v>
      </c>
      <c r="G35" s="47">
        <v>7</v>
      </c>
      <c r="H35" s="51">
        <v>2</v>
      </c>
      <c r="I35" s="48">
        <v>3</v>
      </c>
    </row>
    <row r="36" spans="1:9">
      <c r="A36" s="89"/>
      <c r="B36" s="46" t="s">
        <v>45</v>
      </c>
      <c r="C36" s="47">
        <v>95</v>
      </c>
      <c r="D36" s="48">
        <v>130</v>
      </c>
      <c r="E36" s="49">
        <f t="shared" si="11"/>
        <v>225</v>
      </c>
      <c r="F36" s="50">
        <f t="shared" si="12"/>
        <v>153</v>
      </c>
      <c r="G36" s="47">
        <v>47</v>
      </c>
      <c r="H36" s="51">
        <v>35</v>
      </c>
      <c r="I36" s="48">
        <v>71</v>
      </c>
    </row>
    <row r="37" spans="1:9">
      <c r="A37" s="89"/>
      <c r="B37" s="46" t="s">
        <v>46</v>
      </c>
      <c r="C37" s="47">
        <v>41</v>
      </c>
      <c r="D37" s="48">
        <v>40</v>
      </c>
      <c r="E37" s="49">
        <f t="shared" si="11"/>
        <v>81</v>
      </c>
      <c r="F37" s="50">
        <f t="shared" si="12"/>
        <v>51</v>
      </c>
      <c r="G37" s="47">
        <v>17</v>
      </c>
      <c r="H37" s="51">
        <v>13</v>
      </c>
      <c r="I37" s="48">
        <v>21</v>
      </c>
    </row>
    <row r="38" spans="1:9">
      <c r="A38" s="89"/>
      <c r="B38" s="46" t="s">
        <v>47</v>
      </c>
      <c r="C38" s="47">
        <v>97</v>
      </c>
      <c r="D38" s="48">
        <v>146</v>
      </c>
      <c r="E38" s="49">
        <f t="shared" si="11"/>
        <v>243</v>
      </c>
      <c r="F38" s="50">
        <f t="shared" si="12"/>
        <v>165</v>
      </c>
      <c r="G38" s="47">
        <v>59</v>
      </c>
      <c r="H38" s="51">
        <v>47</v>
      </c>
      <c r="I38" s="48">
        <v>59</v>
      </c>
    </row>
    <row r="39" spans="1:9">
      <c r="A39" s="89"/>
      <c r="B39" s="46" t="s">
        <v>83</v>
      </c>
      <c r="C39" s="47">
        <v>16</v>
      </c>
      <c r="D39" s="48">
        <v>13</v>
      </c>
      <c r="E39" s="49">
        <f t="shared" si="11"/>
        <v>29</v>
      </c>
      <c r="F39" s="50">
        <f t="shared" si="12"/>
        <v>19</v>
      </c>
      <c r="G39" s="47">
        <v>2</v>
      </c>
      <c r="H39" s="51">
        <v>7</v>
      </c>
      <c r="I39" s="48">
        <v>10</v>
      </c>
    </row>
    <row r="40" spans="1:9">
      <c r="A40" s="89"/>
      <c r="B40" s="46" t="s">
        <v>48</v>
      </c>
      <c r="C40" s="47">
        <v>48</v>
      </c>
      <c r="D40" s="48">
        <v>76</v>
      </c>
      <c r="E40" s="49">
        <f t="shared" si="11"/>
        <v>124</v>
      </c>
      <c r="F40" s="50">
        <f t="shared" si="12"/>
        <v>93</v>
      </c>
      <c r="G40" s="47">
        <v>38</v>
      </c>
      <c r="H40" s="51">
        <v>19</v>
      </c>
      <c r="I40" s="48">
        <v>36</v>
      </c>
    </row>
    <row r="41" spans="1:9">
      <c r="A41" s="89"/>
      <c r="B41" s="46" t="s">
        <v>49</v>
      </c>
      <c r="C41" s="47">
        <v>64</v>
      </c>
      <c r="D41" s="48">
        <v>91</v>
      </c>
      <c r="E41" s="49">
        <f t="shared" si="11"/>
        <v>155</v>
      </c>
      <c r="F41" s="50">
        <f t="shared" si="12"/>
        <v>116</v>
      </c>
      <c r="G41" s="47">
        <v>49</v>
      </c>
      <c r="H41" s="51">
        <v>24</v>
      </c>
      <c r="I41" s="48">
        <v>43</v>
      </c>
    </row>
    <row r="42" spans="1:9">
      <c r="A42" s="89"/>
      <c r="B42" s="46" t="s">
        <v>50</v>
      </c>
      <c r="C42" s="47">
        <v>16</v>
      </c>
      <c r="D42" s="48">
        <v>14</v>
      </c>
      <c r="E42" s="49">
        <f t="shared" si="11"/>
        <v>30</v>
      </c>
      <c r="F42" s="50">
        <f t="shared" si="12"/>
        <v>18</v>
      </c>
      <c r="G42" s="47">
        <v>6</v>
      </c>
      <c r="H42" s="51">
        <v>9</v>
      </c>
      <c r="I42" s="48">
        <v>3</v>
      </c>
    </row>
    <row r="43" spans="1:9">
      <c r="A43" s="89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89"/>
      <c r="B44" s="46" t="s">
        <v>52</v>
      </c>
      <c r="C44" s="47">
        <v>87</v>
      </c>
      <c r="D44" s="48">
        <v>89</v>
      </c>
      <c r="E44" s="49">
        <f t="shared" si="11"/>
        <v>176</v>
      </c>
      <c r="F44" s="50">
        <f t="shared" si="12"/>
        <v>128</v>
      </c>
      <c r="G44" s="47">
        <v>47</v>
      </c>
      <c r="H44" s="51">
        <v>31</v>
      </c>
      <c r="I44" s="48">
        <v>50</v>
      </c>
    </row>
    <row r="45" spans="1:9">
      <c r="A45" s="89"/>
      <c r="B45" s="46" t="s">
        <v>53</v>
      </c>
      <c r="C45" s="47">
        <v>59</v>
      </c>
      <c r="D45" s="48">
        <v>74</v>
      </c>
      <c r="E45" s="49">
        <f t="shared" si="11"/>
        <v>133</v>
      </c>
      <c r="F45" s="50">
        <f t="shared" si="12"/>
        <v>96</v>
      </c>
      <c r="G45" s="47">
        <v>40</v>
      </c>
      <c r="H45" s="51">
        <v>25</v>
      </c>
      <c r="I45" s="48">
        <v>31</v>
      </c>
    </row>
    <row r="46" spans="1:9">
      <c r="A46" s="89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14</v>
      </c>
      <c r="G46" s="47">
        <v>5</v>
      </c>
      <c r="H46" s="51">
        <v>3</v>
      </c>
      <c r="I46" s="48">
        <v>6</v>
      </c>
    </row>
    <row r="47" spans="1:9">
      <c r="A47" s="89"/>
      <c r="B47" s="46" t="s">
        <v>55</v>
      </c>
      <c r="C47" s="47">
        <v>27</v>
      </c>
      <c r="D47" s="48">
        <v>36</v>
      </c>
      <c r="E47" s="49">
        <f t="shared" si="11"/>
        <v>63</v>
      </c>
      <c r="F47" s="50">
        <f t="shared" si="12"/>
        <v>46</v>
      </c>
      <c r="G47" s="47">
        <v>13</v>
      </c>
      <c r="H47" s="51">
        <v>9</v>
      </c>
      <c r="I47" s="48">
        <v>24</v>
      </c>
    </row>
    <row r="48" spans="1:9">
      <c r="A48" s="89"/>
      <c r="B48" s="46" t="s">
        <v>56</v>
      </c>
      <c r="C48" s="47">
        <v>35</v>
      </c>
      <c r="D48" s="48">
        <v>35</v>
      </c>
      <c r="E48" s="49">
        <f t="shared" si="11"/>
        <v>70</v>
      </c>
      <c r="F48" s="50">
        <f t="shared" si="12"/>
        <v>45</v>
      </c>
      <c r="G48" s="47">
        <v>12</v>
      </c>
      <c r="H48" s="51">
        <v>11</v>
      </c>
      <c r="I48" s="48">
        <v>22</v>
      </c>
    </row>
    <row r="49" spans="1:9">
      <c r="A49" s="89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>
      <c r="A50" s="89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89"/>
      <c r="B51" s="46" t="s">
        <v>57</v>
      </c>
      <c r="C51" s="47">
        <v>13</v>
      </c>
      <c r="D51" s="48">
        <v>15</v>
      </c>
      <c r="E51" s="49">
        <f t="shared" si="11"/>
        <v>28</v>
      </c>
      <c r="F51" s="50">
        <f t="shared" si="12"/>
        <v>19</v>
      </c>
      <c r="G51" s="47">
        <v>4</v>
      </c>
      <c r="H51" s="51">
        <v>7</v>
      </c>
      <c r="I51" s="48">
        <v>8</v>
      </c>
    </row>
    <row r="52" spans="1:9">
      <c r="A52" s="89"/>
      <c r="B52" s="46" t="s">
        <v>58</v>
      </c>
      <c r="C52" s="47">
        <v>160</v>
      </c>
      <c r="D52" s="48">
        <v>259</v>
      </c>
      <c r="E52" s="49">
        <f t="shared" si="11"/>
        <v>419</v>
      </c>
      <c r="F52" s="50">
        <f t="shared" si="12"/>
        <v>309</v>
      </c>
      <c r="G52" s="47">
        <v>127</v>
      </c>
      <c r="H52" s="51">
        <v>64</v>
      </c>
      <c r="I52" s="48">
        <v>118</v>
      </c>
    </row>
    <row r="53" spans="1:9">
      <c r="A53" s="89"/>
      <c r="B53" s="46" t="s">
        <v>59</v>
      </c>
      <c r="C53" s="47">
        <v>60</v>
      </c>
      <c r="D53" s="48">
        <v>84</v>
      </c>
      <c r="E53" s="49">
        <f t="shared" si="11"/>
        <v>144</v>
      </c>
      <c r="F53" s="50">
        <f t="shared" si="12"/>
        <v>107</v>
      </c>
      <c r="G53" s="47">
        <v>51</v>
      </c>
      <c r="H53" s="51">
        <v>22</v>
      </c>
      <c r="I53" s="48">
        <v>34</v>
      </c>
    </row>
    <row r="54" spans="1:9">
      <c r="A54" s="89"/>
      <c r="B54" s="46" t="s">
        <v>60</v>
      </c>
      <c r="C54" s="47">
        <v>43</v>
      </c>
      <c r="D54" s="48">
        <v>69</v>
      </c>
      <c r="E54" s="49">
        <f t="shared" si="11"/>
        <v>112</v>
      </c>
      <c r="F54" s="50">
        <f t="shared" si="12"/>
        <v>85</v>
      </c>
      <c r="G54" s="47">
        <v>41</v>
      </c>
      <c r="H54" s="51">
        <v>19</v>
      </c>
      <c r="I54" s="48">
        <v>25</v>
      </c>
    </row>
    <row r="55" spans="1:9">
      <c r="A55" s="89"/>
      <c r="B55" s="46" t="s">
        <v>61</v>
      </c>
      <c r="C55" s="47">
        <v>34</v>
      </c>
      <c r="D55" s="48">
        <v>56</v>
      </c>
      <c r="E55" s="49">
        <f t="shared" si="11"/>
        <v>90</v>
      </c>
      <c r="F55" s="50">
        <f t="shared" si="12"/>
        <v>74</v>
      </c>
      <c r="G55" s="47">
        <v>46</v>
      </c>
      <c r="H55" s="51">
        <v>10</v>
      </c>
      <c r="I55" s="48">
        <v>18</v>
      </c>
    </row>
    <row r="56" spans="1:9">
      <c r="A56" s="89"/>
      <c r="B56" s="52" t="s">
        <v>62</v>
      </c>
      <c r="C56" s="53">
        <v>86</v>
      </c>
      <c r="D56" s="54">
        <v>108</v>
      </c>
      <c r="E56" s="55">
        <f t="shared" si="11"/>
        <v>194</v>
      </c>
      <c r="F56" s="56">
        <f>SUM(G56:I56)</f>
        <v>143</v>
      </c>
      <c r="G56" s="53">
        <v>64</v>
      </c>
      <c r="H56" s="57">
        <v>43</v>
      </c>
      <c r="I56" s="54">
        <v>36</v>
      </c>
    </row>
    <row r="57" spans="1:9" ht="21" customHeight="1">
      <c r="A57" s="90"/>
      <c r="B57" s="35" t="s">
        <v>7</v>
      </c>
      <c r="C57" s="22">
        <f>SUM(C31:C56)</f>
        <v>1208</v>
      </c>
      <c r="D57" s="23">
        <f t="shared" ref="D57:I57" si="13">SUM(D31:D56)</f>
        <v>1641</v>
      </c>
      <c r="E57" s="8">
        <f t="shared" si="13"/>
        <v>2849</v>
      </c>
      <c r="F57" s="8">
        <f>SUM(F31:F56)</f>
        <v>2032</v>
      </c>
      <c r="G57" s="22">
        <f t="shared" si="13"/>
        <v>787</v>
      </c>
      <c r="H57" s="24">
        <f t="shared" si="13"/>
        <v>504</v>
      </c>
      <c r="I57" s="23">
        <f t="shared" si="13"/>
        <v>741</v>
      </c>
    </row>
    <row r="58" spans="1:9" ht="21" customHeight="1">
      <c r="A58" s="87" t="s">
        <v>63</v>
      </c>
      <c r="B58" s="87"/>
      <c r="C58" s="22">
        <f t="shared" ref="C58:I58" si="14">C10+C15+C22+C30+C57</f>
        <v>8114</v>
      </c>
      <c r="D58" s="23">
        <f t="shared" si="14"/>
        <v>11135</v>
      </c>
      <c r="E58" s="8">
        <f t="shared" si="14"/>
        <v>19249</v>
      </c>
      <c r="F58" s="8">
        <f>SUM(G58:I58)</f>
        <v>13611</v>
      </c>
      <c r="G58" s="22">
        <f t="shared" si="14"/>
        <v>5315</v>
      </c>
      <c r="H58" s="24">
        <f>H10+H15+H22+H30+H57</f>
        <v>3549</v>
      </c>
      <c r="I58" s="23">
        <f t="shared" si="14"/>
        <v>4747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町別人口（R1.8)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azuma-juri</cp:lastModifiedBy>
  <cp:lastPrinted>2019-09-03T05:56:37Z</cp:lastPrinted>
  <dcterms:created xsi:type="dcterms:W3CDTF">2013-06-05T00:26:59Z</dcterms:created>
  <dcterms:modified xsi:type="dcterms:W3CDTF">2019-09-03T05:56:41Z</dcterms:modified>
</cp:coreProperties>
</file>