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/>
  </bookViews>
  <sheets>
    <sheet name="町別人口（R3.10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<sst xmlns="http://schemas.openxmlformats.org/spreadsheetml/2006/main" xmlns:r="http://schemas.openxmlformats.org/officeDocument/2006/relationships" count="101" uniqueCount="101">
  <si>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</si>
  <si>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</si>
  <si>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</si>
  <si>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</si>
  <si>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</si>
  <si>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</si>
  <si>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</si>
  <si>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</si>
  <si>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</si>
  <si>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</si>
  <si>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</si>
  <si>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</si>
  <si>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</si>
  <si>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</si>
  <si>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令和3年10月31日現在</t>
    <rPh sb="0" eb="1">
      <t>レイ</t>
    </rPh>
    <rPh sb="1" eb="2">
      <t>ワ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</si>
  <si>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</si>
  <si>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</si>
  <si>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</si>
  <si>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</si>
  <si>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</si>
  <si>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</si>
  <si>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</si>
  <si>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</si>
  <si>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</si>
  <si>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</si>
  <si>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</si>
  <si>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</si>
  <si>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</si>
  <si>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</si>
  <si>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</si>
  <si>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</si>
  <si>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</si>
  <si>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</si>
  <si>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</si>
  <si>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</si>
  <si>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</si>
  <si>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</si>
  <si>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</si>
  <si>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</si>
  <si>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</si>
  <si>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</si>
  <si>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</si>
  <si>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</si>
  <si>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</si>
  <si>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令和3年10月31日現在</t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</si>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</sst>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2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2" fillId="0" borderId="11" xfId="45" applyFont="1" applyBorder="1">
      <alignment vertical="center"/>
    </xf>
    <xf numFmtId="38" fontId="23" fillId="0" borderId="16" xfId="45" applyFont="1" applyBorder="1">
      <alignment vertical="center"/>
    </xf>
    <xf numFmtId="38" fontId="22" fillId="0" borderId="15" xfId="45" applyFont="1" applyBorder="1">
      <alignment vertical="center"/>
    </xf>
    <xf numFmtId="38" fontId="23" fillId="0" borderId="17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2" fillId="0" borderId="18" xfId="45" applyFont="1" applyBorder="1">
      <alignment vertical="center"/>
    </xf>
    <xf numFmtId="38" fontId="22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4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tabSelected="1" workbookViewId="0">
      <selection activeCell="H4" sqref="H4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10</v>
      </c>
      <c r="C1" s="4"/>
      <c r="D1" s="4"/>
      <c r="E1" s="4"/>
      <c r="F1" s="4"/>
      <c r="G1" s="4"/>
    </row>
    <row r="2" spans="1:9" ht="42.75" customHeight="1">
      <c r="A2" s="1" t="s">
        <v>44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4</v>
      </c>
      <c r="B3" s="5" t="s">
        <v>12</v>
      </c>
      <c r="C3" s="8" t="s">
        <v>9</v>
      </c>
      <c r="D3" s="10" t="s">
        <v>13</v>
      </c>
      <c r="E3" s="8" t="s">
        <v>9</v>
      </c>
      <c r="F3" s="5" t="s">
        <v>8</v>
      </c>
      <c r="G3" s="8" t="s">
        <v>9</v>
      </c>
      <c r="H3" s="10" t="s">
        <v>15</v>
      </c>
      <c r="I3" s="15" t="s">
        <v>9</v>
      </c>
    </row>
    <row r="4" spans="1:9" ht="42" customHeight="1">
      <c r="A4" s="2" t="s">
        <v>18</v>
      </c>
      <c r="B4" s="6">
        <f>行政区別人口!C9</f>
        <v>1866</v>
      </c>
      <c r="C4" s="9">
        <v>0</v>
      </c>
      <c r="D4" s="7">
        <f>行政区別人口!D9</f>
        <v>2126</v>
      </c>
      <c r="E4" s="9">
        <v>-1</v>
      </c>
      <c r="F4" s="7">
        <f>SUM(D4,B4)</f>
        <v>3992</v>
      </c>
      <c r="G4" s="9">
        <v>-1</v>
      </c>
      <c r="H4" s="6">
        <f>行政区別人口!F9</f>
        <v>1980</v>
      </c>
      <c r="I4" s="16">
        <v>0</v>
      </c>
    </row>
    <row r="5" spans="1:9" ht="42" customHeight="1">
      <c r="A5" s="2" t="s">
        <v>19</v>
      </c>
      <c r="B5" s="7">
        <f>行政区別人口!C14</f>
        <v>2595</v>
      </c>
      <c r="C5" s="9">
        <v>-6</v>
      </c>
      <c r="D5" s="7">
        <f>行政区別人口!D14</f>
        <v>3201</v>
      </c>
      <c r="E5" s="9">
        <v>-8</v>
      </c>
      <c r="F5" s="7">
        <f>SUM(D5,B5)</f>
        <v>5796</v>
      </c>
      <c r="G5" s="9">
        <v>-14</v>
      </c>
      <c r="H5" s="7">
        <f>行政区別人口!F14</f>
        <v>2997</v>
      </c>
      <c r="I5" s="16">
        <v>-3</v>
      </c>
    </row>
    <row r="6" spans="1:9" ht="42" customHeight="1">
      <c r="A6" s="2" t="s">
        <v>20</v>
      </c>
      <c r="B6" s="7">
        <f>行政区別人口!C21</f>
        <v>4377</v>
      </c>
      <c r="C6" s="9">
        <v>-5</v>
      </c>
      <c r="D6" s="7">
        <f>行政区別人口!D21</f>
        <v>5148</v>
      </c>
      <c r="E6" s="9">
        <v>-10</v>
      </c>
      <c r="F6" s="7">
        <f>SUM(D6,B6)</f>
        <v>9525</v>
      </c>
      <c r="G6" s="9">
        <v>-15</v>
      </c>
      <c r="H6" s="7">
        <f>行政区別人口!F21</f>
        <v>4588</v>
      </c>
      <c r="I6" s="16">
        <v>-5</v>
      </c>
    </row>
    <row r="7" spans="1:9" ht="42" customHeight="1">
      <c r="A7" s="2" t="s">
        <v>22</v>
      </c>
      <c r="B7" s="7">
        <f>行政区別人口!C29</f>
        <v>9969</v>
      </c>
      <c r="C7" s="9">
        <v>-11</v>
      </c>
      <c r="D7" s="7">
        <f>行政区別人口!D29</f>
        <v>11072</v>
      </c>
      <c r="E7" s="9">
        <v>-22</v>
      </c>
      <c r="F7" s="7">
        <f>SUM(D7,B7)</f>
        <v>21041</v>
      </c>
      <c r="G7" s="9">
        <v>-33</v>
      </c>
      <c r="H7" s="7">
        <f>行政区別人口!F29</f>
        <v>9655</v>
      </c>
      <c r="I7" s="16">
        <v>-16</v>
      </c>
    </row>
    <row r="8" spans="1:9" ht="42" customHeight="1">
      <c r="A8" s="3" t="s">
        <v>2</v>
      </c>
      <c r="B8" s="7">
        <f>行政区別人口!C56</f>
        <v>3363</v>
      </c>
      <c r="C8" s="9">
        <v>-6</v>
      </c>
      <c r="D8" s="7">
        <f>行政区別人口!D56</f>
        <v>3770</v>
      </c>
      <c r="E8" s="9">
        <v>-4</v>
      </c>
      <c r="F8" s="7">
        <f>SUM(D8,B8)</f>
        <v>7133</v>
      </c>
      <c r="G8" s="9">
        <v>-10</v>
      </c>
      <c r="H8" s="14">
        <f>行政区別人口!F56</f>
        <v>3447</v>
      </c>
      <c r="I8" s="16">
        <v>-2</v>
      </c>
    </row>
    <row r="9" spans="1:9" ht="42" customHeight="1">
      <c r="A9" s="2" t="s">
        <v>8</v>
      </c>
      <c r="B9" s="7">
        <f t="shared" ref="B9:I9" si="0">SUM(B4:B8)</f>
        <v>22170</v>
      </c>
      <c r="C9" s="9">
        <f t="shared" si="0"/>
        <v>-28</v>
      </c>
      <c r="D9" s="7">
        <f t="shared" si="0"/>
        <v>25317</v>
      </c>
      <c r="E9" s="11">
        <f t="shared" si="0"/>
        <v>-45</v>
      </c>
      <c r="F9" s="12">
        <f t="shared" si="0"/>
        <v>47487</v>
      </c>
      <c r="G9" s="13">
        <f t="shared" si="0"/>
        <v>-73</v>
      </c>
      <c r="H9" s="12">
        <f t="shared" si="0"/>
        <v>22667</v>
      </c>
      <c r="I9" s="17">
        <f t="shared" si="0"/>
        <v>-26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F56" sqref="F5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18"/>
      <c r="B1" s="4" t="s">
        <v>71</v>
      </c>
      <c r="C1" s="4"/>
      <c r="D1" s="4"/>
      <c r="E1" s="4"/>
      <c r="F1" s="46"/>
    </row>
    <row r="2" spans="1:6" ht="21" customHeight="1">
      <c r="A2" s="19" t="s">
        <v>44</v>
      </c>
      <c r="B2" s="19"/>
      <c r="C2" s="19"/>
      <c r="D2" s="19"/>
      <c r="E2" s="19"/>
      <c r="F2" s="19"/>
    </row>
    <row r="3" spans="1:6" ht="21" customHeight="1">
      <c r="A3" s="20" t="s">
        <v>4</v>
      </c>
      <c r="B3" s="20" t="s">
        <v>73</v>
      </c>
      <c r="C3" s="32" t="s">
        <v>12</v>
      </c>
      <c r="D3" s="37" t="s">
        <v>13</v>
      </c>
      <c r="E3" s="20" t="s">
        <v>8</v>
      </c>
      <c r="F3" s="20" t="s">
        <v>15</v>
      </c>
    </row>
    <row r="4" spans="1:6">
      <c r="A4" s="21" t="s">
        <v>18</v>
      </c>
      <c r="B4" s="27" t="s">
        <v>28</v>
      </c>
      <c r="C4" s="33">
        <v>1342</v>
      </c>
      <c r="D4" s="38">
        <v>1527</v>
      </c>
      <c r="E4" s="42">
        <f>SUM(C4:D4)</f>
        <v>2869</v>
      </c>
      <c r="F4" s="42">
        <v>1394</v>
      </c>
    </row>
    <row r="5" spans="1:6">
      <c r="A5" s="22"/>
      <c r="B5" s="28" t="s">
        <v>74</v>
      </c>
      <c r="C5" s="34">
        <v>114</v>
      </c>
      <c r="D5" s="39">
        <v>134</v>
      </c>
      <c r="E5" s="43">
        <f>SUM(C5:D5)</f>
        <v>248</v>
      </c>
      <c r="F5" s="43">
        <v>137</v>
      </c>
    </row>
    <row r="6" spans="1:6">
      <c r="A6" s="22"/>
      <c r="B6" s="28" t="s">
        <v>75</v>
      </c>
      <c r="C6" s="34">
        <v>65</v>
      </c>
      <c r="D6" s="39">
        <v>71</v>
      </c>
      <c r="E6" s="43">
        <f>SUM(C6:D6)</f>
        <v>136</v>
      </c>
      <c r="F6" s="43">
        <v>65</v>
      </c>
    </row>
    <row r="7" spans="1:6">
      <c r="A7" s="22"/>
      <c r="B7" s="28" t="s">
        <v>21</v>
      </c>
      <c r="C7" s="34">
        <v>56</v>
      </c>
      <c r="D7" s="39">
        <v>67</v>
      </c>
      <c r="E7" s="43">
        <f>SUM(C7:D7)</f>
        <v>123</v>
      </c>
      <c r="F7" s="43">
        <v>56</v>
      </c>
    </row>
    <row r="8" spans="1:6">
      <c r="A8" s="22"/>
      <c r="B8" s="29" t="s">
        <v>76</v>
      </c>
      <c r="C8" s="35">
        <v>289</v>
      </c>
      <c r="D8" s="40">
        <v>327</v>
      </c>
      <c r="E8" s="44">
        <f>SUM(C8:D8)</f>
        <v>616</v>
      </c>
      <c r="F8" s="44">
        <v>328</v>
      </c>
    </row>
    <row r="9" spans="1:6" ht="21" customHeight="1">
      <c r="A9" s="23"/>
      <c r="B9" s="30" t="s">
        <v>8</v>
      </c>
      <c r="C9" s="36">
        <f>SUM(C4:C8)</f>
        <v>1866</v>
      </c>
      <c r="D9" s="41">
        <f>SUM(D4:D8)</f>
        <v>2126</v>
      </c>
      <c r="E9" s="45">
        <f>SUM(E4:E8)</f>
        <v>3992</v>
      </c>
      <c r="F9" s="45">
        <f>SUM(F4:F8)</f>
        <v>1980</v>
      </c>
    </row>
    <row r="10" spans="1:6">
      <c r="A10" s="21" t="s">
        <v>19</v>
      </c>
      <c r="B10" s="27" t="s">
        <v>77</v>
      </c>
      <c r="C10" s="33">
        <v>1731</v>
      </c>
      <c r="D10" s="38">
        <v>2115</v>
      </c>
      <c r="E10" s="42">
        <f>SUM(C10:D10)</f>
        <v>3846</v>
      </c>
      <c r="F10" s="42">
        <v>1940</v>
      </c>
    </row>
    <row r="11" spans="1:6">
      <c r="A11" s="22"/>
      <c r="B11" s="28" t="s">
        <v>34</v>
      </c>
      <c r="C11" s="34">
        <v>617</v>
      </c>
      <c r="D11" s="39">
        <v>763</v>
      </c>
      <c r="E11" s="43">
        <f>SUM(C11:D11)</f>
        <v>1380</v>
      </c>
      <c r="F11" s="43">
        <v>767</v>
      </c>
    </row>
    <row r="12" spans="1:6">
      <c r="A12" s="22"/>
      <c r="B12" s="28" t="s">
        <v>78</v>
      </c>
      <c r="C12" s="34">
        <v>99</v>
      </c>
      <c r="D12" s="39">
        <v>129</v>
      </c>
      <c r="E12" s="43">
        <f>SUM(C12:D12)</f>
        <v>228</v>
      </c>
      <c r="F12" s="43">
        <v>113</v>
      </c>
    </row>
    <row r="13" spans="1:6">
      <c r="A13" s="22"/>
      <c r="B13" s="29" t="s">
        <v>79</v>
      </c>
      <c r="C13" s="35">
        <v>148</v>
      </c>
      <c r="D13" s="40">
        <v>194</v>
      </c>
      <c r="E13" s="44">
        <f>SUM(C13:D13)</f>
        <v>342</v>
      </c>
      <c r="F13" s="44">
        <v>177</v>
      </c>
    </row>
    <row r="14" spans="1:6" ht="21" customHeight="1">
      <c r="A14" s="23"/>
      <c r="B14" s="30" t="s">
        <v>8</v>
      </c>
      <c r="C14" s="36">
        <f>SUM(C10:C13)</f>
        <v>2595</v>
      </c>
      <c r="D14" s="41">
        <f>SUM(D10:D13)</f>
        <v>3201</v>
      </c>
      <c r="E14" s="45">
        <f>SUM(E10:E13)</f>
        <v>5796</v>
      </c>
      <c r="F14" s="45">
        <f>SUM(F10:F13)</f>
        <v>2997</v>
      </c>
    </row>
    <row r="15" spans="1:6">
      <c r="A15" s="21" t="s">
        <v>20</v>
      </c>
      <c r="B15" s="27" t="s">
        <v>61</v>
      </c>
      <c r="C15" s="33">
        <v>914</v>
      </c>
      <c r="D15" s="38">
        <v>1025</v>
      </c>
      <c r="E15" s="42">
        <f t="shared" ref="E15:E20" si="0">SUM(C15:D15)</f>
        <v>1939</v>
      </c>
      <c r="F15" s="42">
        <v>975</v>
      </c>
    </row>
    <row r="16" spans="1:6">
      <c r="A16" s="22"/>
      <c r="B16" s="28" t="s">
        <v>39</v>
      </c>
      <c r="C16" s="34">
        <v>823</v>
      </c>
      <c r="D16" s="39">
        <v>997</v>
      </c>
      <c r="E16" s="43">
        <f t="shared" si="0"/>
        <v>1820</v>
      </c>
      <c r="F16" s="43">
        <v>850</v>
      </c>
    </row>
    <row r="17" spans="1:6">
      <c r="A17" s="22"/>
      <c r="B17" s="28" t="s">
        <v>80</v>
      </c>
      <c r="C17" s="34">
        <v>1808</v>
      </c>
      <c r="D17" s="39">
        <v>2125</v>
      </c>
      <c r="E17" s="43">
        <f t="shared" si="0"/>
        <v>3933</v>
      </c>
      <c r="F17" s="43">
        <v>1867</v>
      </c>
    </row>
    <row r="18" spans="1:6">
      <c r="A18" s="22"/>
      <c r="B18" s="28" t="s">
        <v>81</v>
      </c>
      <c r="C18" s="34">
        <v>33</v>
      </c>
      <c r="D18" s="39">
        <v>33</v>
      </c>
      <c r="E18" s="43">
        <f t="shared" si="0"/>
        <v>66</v>
      </c>
      <c r="F18" s="43">
        <v>45</v>
      </c>
    </row>
    <row r="19" spans="1:6">
      <c r="A19" s="22"/>
      <c r="B19" s="28" t="s">
        <v>82</v>
      </c>
      <c r="C19" s="34">
        <v>615</v>
      </c>
      <c r="D19" s="39">
        <v>739</v>
      </c>
      <c r="E19" s="43">
        <f t="shared" si="0"/>
        <v>1354</v>
      </c>
      <c r="F19" s="43">
        <v>639</v>
      </c>
    </row>
    <row r="20" spans="1:6">
      <c r="A20" s="22"/>
      <c r="B20" s="29" t="s">
        <v>6</v>
      </c>
      <c r="C20" s="35">
        <v>184</v>
      </c>
      <c r="D20" s="40">
        <v>229</v>
      </c>
      <c r="E20" s="44">
        <f t="shared" si="0"/>
        <v>413</v>
      </c>
      <c r="F20" s="44">
        <v>212</v>
      </c>
    </row>
    <row r="21" spans="1:6" ht="21" customHeight="1">
      <c r="A21" s="23"/>
      <c r="B21" s="30" t="s">
        <v>8</v>
      </c>
      <c r="C21" s="36">
        <f>SUM(C15:C20)</f>
        <v>4377</v>
      </c>
      <c r="D21" s="41">
        <f>SUM(D15:D20)</f>
        <v>5148</v>
      </c>
      <c r="E21" s="45">
        <f>SUM(E15:E20)</f>
        <v>9525</v>
      </c>
      <c r="F21" s="45">
        <f>SUM(F15:F20)</f>
        <v>4588</v>
      </c>
    </row>
    <row r="22" spans="1:6">
      <c r="A22" s="21" t="s">
        <v>22</v>
      </c>
      <c r="B22" s="27" t="s">
        <v>43</v>
      </c>
      <c r="C22" s="33">
        <v>4345</v>
      </c>
      <c r="D22" s="38">
        <v>4807</v>
      </c>
      <c r="E22" s="42">
        <f t="shared" ref="E22:E28" si="1">SUM(C22:D22)</f>
        <v>9152</v>
      </c>
      <c r="F22" s="42">
        <v>4116</v>
      </c>
    </row>
    <row r="23" spans="1:6">
      <c r="A23" s="22"/>
      <c r="B23" s="28" t="s">
        <v>46</v>
      </c>
      <c r="C23" s="34">
        <v>1976</v>
      </c>
      <c r="D23" s="39">
        <v>2206</v>
      </c>
      <c r="E23" s="43">
        <f t="shared" si="1"/>
        <v>4182</v>
      </c>
      <c r="F23" s="43">
        <v>1957</v>
      </c>
    </row>
    <row r="24" spans="1:6">
      <c r="A24" s="22"/>
      <c r="B24" s="28" t="s">
        <v>83</v>
      </c>
      <c r="C24" s="34">
        <v>591</v>
      </c>
      <c r="D24" s="39">
        <v>663</v>
      </c>
      <c r="E24" s="43">
        <f t="shared" si="1"/>
        <v>1254</v>
      </c>
      <c r="F24" s="43">
        <v>576</v>
      </c>
    </row>
    <row r="25" spans="1:6">
      <c r="A25" s="22"/>
      <c r="B25" s="28" t="s">
        <v>49</v>
      </c>
      <c r="C25" s="34">
        <v>302</v>
      </c>
      <c r="D25" s="39">
        <v>361</v>
      </c>
      <c r="E25" s="43">
        <f t="shared" si="1"/>
        <v>663</v>
      </c>
      <c r="F25" s="43">
        <v>304</v>
      </c>
    </row>
    <row r="26" spans="1:6">
      <c r="A26" s="22"/>
      <c r="B26" s="28" t="s">
        <v>84</v>
      </c>
      <c r="C26" s="34">
        <v>1284</v>
      </c>
      <c r="D26" s="39">
        <v>1409</v>
      </c>
      <c r="E26" s="43">
        <f t="shared" si="1"/>
        <v>2693</v>
      </c>
      <c r="F26" s="43">
        <v>1221</v>
      </c>
    </row>
    <row r="27" spans="1:6">
      <c r="A27" s="22"/>
      <c r="B27" s="28" t="s">
        <v>85</v>
      </c>
      <c r="C27" s="34">
        <v>744</v>
      </c>
      <c r="D27" s="39">
        <v>842</v>
      </c>
      <c r="E27" s="43">
        <f t="shared" si="1"/>
        <v>1586</v>
      </c>
      <c r="F27" s="43">
        <v>809</v>
      </c>
    </row>
    <row r="28" spans="1:6">
      <c r="A28" s="22"/>
      <c r="B28" s="29" t="s">
        <v>86</v>
      </c>
      <c r="C28" s="35">
        <v>727</v>
      </c>
      <c r="D28" s="40">
        <v>784</v>
      </c>
      <c r="E28" s="44">
        <f t="shared" si="1"/>
        <v>1511</v>
      </c>
      <c r="F28" s="44">
        <v>672</v>
      </c>
    </row>
    <row r="29" spans="1:6" ht="21" customHeight="1">
      <c r="A29" s="23"/>
      <c r="B29" s="30" t="s">
        <v>8</v>
      </c>
      <c r="C29" s="36">
        <f>SUM(C22:C28)</f>
        <v>9969</v>
      </c>
      <c r="D29" s="41">
        <f>SUM(D22:D28)</f>
        <v>11072</v>
      </c>
      <c r="E29" s="45">
        <f>SUM(E22:E28)</f>
        <v>21041</v>
      </c>
      <c r="F29" s="45">
        <f>SUM(F22:F28)</f>
        <v>9655</v>
      </c>
    </row>
    <row r="30" spans="1:6">
      <c r="A30" s="21" t="s">
        <v>87</v>
      </c>
      <c r="B30" s="27" t="s">
        <v>53</v>
      </c>
      <c r="C30" s="33">
        <v>53</v>
      </c>
      <c r="D30" s="38">
        <v>63</v>
      </c>
      <c r="E30" s="42">
        <f t="shared" ref="E30:E55" si="2">SUM(C30:D30)</f>
        <v>116</v>
      </c>
      <c r="F30" s="42">
        <v>59</v>
      </c>
    </row>
    <row r="31" spans="1:6">
      <c r="A31" s="22"/>
      <c r="B31" s="28" t="s">
        <v>48</v>
      </c>
      <c r="C31" s="34">
        <v>66</v>
      </c>
      <c r="D31" s="39">
        <v>60</v>
      </c>
      <c r="E31" s="43">
        <f t="shared" si="2"/>
        <v>126</v>
      </c>
      <c r="F31" s="43">
        <v>57</v>
      </c>
    </row>
    <row r="32" spans="1:6">
      <c r="A32" s="22"/>
      <c r="B32" s="28" t="s">
        <v>56</v>
      </c>
      <c r="C32" s="34">
        <v>217</v>
      </c>
      <c r="D32" s="39">
        <v>234</v>
      </c>
      <c r="E32" s="43">
        <f t="shared" si="2"/>
        <v>451</v>
      </c>
      <c r="F32" s="43">
        <v>221</v>
      </c>
    </row>
    <row r="33" spans="1:6">
      <c r="A33" s="22"/>
      <c r="B33" s="28" t="s">
        <v>40</v>
      </c>
      <c r="C33" s="34">
        <v>125</v>
      </c>
      <c r="D33" s="39">
        <v>148</v>
      </c>
      <c r="E33" s="43">
        <f t="shared" si="2"/>
        <v>273</v>
      </c>
      <c r="F33" s="43">
        <v>122</v>
      </c>
    </row>
    <row r="34" spans="1:6">
      <c r="A34" s="22"/>
      <c r="B34" s="28" t="s">
        <v>57</v>
      </c>
      <c r="C34" s="34">
        <v>24</v>
      </c>
      <c r="D34" s="39">
        <v>35</v>
      </c>
      <c r="E34" s="43">
        <f t="shared" si="2"/>
        <v>59</v>
      </c>
      <c r="F34" s="43">
        <v>31</v>
      </c>
    </row>
    <row r="35" spans="1:6">
      <c r="A35" s="22"/>
      <c r="B35" s="28" t="s">
        <v>37</v>
      </c>
      <c r="C35" s="34">
        <v>272</v>
      </c>
      <c r="D35" s="39">
        <v>295</v>
      </c>
      <c r="E35" s="43">
        <f t="shared" si="2"/>
        <v>567</v>
      </c>
      <c r="F35" s="43">
        <v>253</v>
      </c>
    </row>
    <row r="36" spans="1:6">
      <c r="A36" s="22"/>
      <c r="B36" s="28" t="s">
        <v>58</v>
      </c>
      <c r="C36" s="34">
        <v>76</v>
      </c>
      <c r="D36" s="39">
        <v>81</v>
      </c>
      <c r="E36" s="43">
        <f t="shared" si="2"/>
        <v>157</v>
      </c>
      <c r="F36" s="43">
        <v>69</v>
      </c>
    </row>
    <row r="37" spans="1:6">
      <c r="A37" s="22"/>
      <c r="B37" s="28" t="s">
        <v>11</v>
      </c>
      <c r="C37" s="34">
        <v>251</v>
      </c>
      <c r="D37" s="39">
        <v>319</v>
      </c>
      <c r="E37" s="43">
        <f t="shared" si="2"/>
        <v>570</v>
      </c>
      <c r="F37" s="43">
        <v>257</v>
      </c>
    </row>
    <row r="38" spans="1:6">
      <c r="A38" s="22"/>
      <c r="B38" s="28" t="s">
        <v>88</v>
      </c>
      <c r="C38" s="34">
        <v>55</v>
      </c>
      <c r="D38" s="39">
        <v>61</v>
      </c>
      <c r="E38" s="43">
        <f t="shared" si="2"/>
        <v>116</v>
      </c>
      <c r="F38" s="43">
        <v>43</v>
      </c>
    </row>
    <row r="39" spans="1:6">
      <c r="A39" s="22"/>
      <c r="B39" s="28" t="s">
        <v>54</v>
      </c>
      <c r="C39" s="34">
        <v>185</v>
      </c>
      <c r="D39" s="39">
        <v>191</v>
      </c>
      <c r="E39" s="43">
        <f t="shared" si="2"/>
        <v>376</v>
      </c>
      <c r="F39" s="43">
        <v>211</v>
      </c>
    </row>
    <row r="40" spans="1:6">
      <c r="A40" s="22"/>
      <c r="B40" s="28" t="s">
        <v>89</v>
      </c>
      <c r="C40" s="34">
        <v>182</v>
      </c>
      <c r="D40" s="39">
        <v>200</v>
      </c>
      <c r="E40" s="43">
        <f t="shared" si="2"/>
        <v>382</v>
      </c>
      <c r="F40" s="43">
        <v>176</v>
      </c>
    </row>
    <row r="41" spans="1:6">
      <c r="A41" s="22"/>
      <c r="B41" s="28" t="s">
        <v>63</v>
      </c>
      <c r="C41" s="34">
        <v>28</v>
      </c>
      <c r="D41" s="39">
        <v>26</v>
      </c>
      <c r="E41" s="43">
        <f t="shared" si="2"/>
        <v>54</v>
      </c>
      <c r="F41" s="43">
        <v>27</v>
      </c>
    </row>
    <row r="42" spans="1:6">
      <c r="A42" s="22"/>
      <c r="B42" s="28" t="s">
        <v>64</v>
      </c>
      <c r="C42" s="34">
        <v>50</v>
      </c>
      <c r="D42" s="39">
        <v>42</v>
      </c>
      <c r="E42" s="43">
        <f t="shared" si="2"/>
        <v>92</v>
      </c>
      <c r="F42" s="43">
        <v>46</v>
      </c>
    </row>
    <row r="43" spans="1:6">
      <c r="A43" s="22"/>
      <c r="B43" s="28" t="s">
        <v>90</v>
      </c>
      <c r="C43" s="34">
        <v>238</v>
      </c>
      <c r="D43" s="39">
        <v>231</v>
      </c>
      <c r="E43" s="43">
        <f t="shared" si="2"/>
        <v>469</v>
      </c>
      <c r="F43" s="43">
        <v>244</v>
      </c>
    </row>
    <row r="44" spans="1:6">
      <c r="A44" s="22"/>
      <c r="B44" s="28" t="s">
        <v>91</v>
      </c>
      <c r="C44" s="34">
        <v>176</v>
      </c>
      <c r="D44" s="39">
        <v>187</v>
      </c>
      <c r="E44" s="43">
        <f t="shared" si="2"/>
        <v>363</v>
      </c>
      <c r="F44" s="43">
        <v>154</v>
      </c>
    </row>
    <row r="45" spans="1:6">
      <c r="A45" s="22"/>
      <c r="B45" s="28" t="s">
        <v>66</v>
      </c>
      <c r="C45" s="34">
        <v>66</v>
      </c>
      <c r="D45" s="39">
        <v>76</v>
      </c>
      <c r="E45" s="43">
        <f t="shared" si="2"/>
        <v>142</v>
      </c>
      <c r="F45" s="43">
        <v>58</v>
      </c>
    </row>
    <row r="46" spans="1:6">
      <c r="A46" s="22"/>
      <c r="B46" s="28" t="s">
        <v>29</v>
      </c>
      <c r="C46" s="34">
        <v>90</v>
      </c>
      <c r="D46" s="39">
        <v>83</v>
      </c>
      <c r="E46" s="43">
        <f t="shared" si="2"/>
        <v>173</v>
      </c>
      <c r="F46" s="43">
        <v>84</v>
      </c>
    </row>
    <row r="47" spans="1:6">
      <c r="A47" s="22"/>
      <c r="B47" s="28" t="s">
        <v>0</v>
      </c>
      <c r="C47" s="34">
        <v>86</v>
      </c>
      <c r="D47" s="39">
        <v>79</v>
      </c>
      <c r="E47" s="43">
        <f t="shared" si="2"/>
        <v>165</v>
      </c>
      <c r="F47" s="43">
        <v>71</v>
      </c>
    </row>
    <row r="48" spans="1:6">
      <c r="A48" s="22"/>
      <c r="B48" s="31" t="s">
        <v>3</v>
      </c>
      <c r="C48" s="34">
        <v>69</v>
      </c>
      <c r="D48" s="39">
        <v>86</v>
      </c>
      <c r="E48" s="43">
        <f t="shared" si="2"/>
        <v>155</v>
      </c>
      <c r="F48" s="43">
        <v>61</v>
      </c>
    </row>
    <row r="49" spans="1:6">
      <c r="A49" s="22"/>
      <c r="B49" s="31" t="s">
        <v>5</v>
      </c>
      <c r="C49" s="34">
        <v>11</v>
      </c>
      <c r="D49" s="39">
        <v>15</v>
      </c>
      <c r="E49" s="43">
        <f t="shared" si="2"/>
        <v>26</v>
      </c>
      <c r="F49" s="43">
        <v>11</v>
      </c>
    </row>
    <row r="50" spans="1:6">
      <c r="A50" s="22"/>
      <c r="B50" s="28" t="s">
        <v>92</v>
      </c>
      <c r="C50" s="34">
        <v>40</v>
      </c>
      <c r="D50" s="39">
        <v>41</v>
      </c>
      <c r="E50" s="43">
        <f t="shared" si="2"/>
        <v>81</v>
      </c>
      <c r="F50" s="43">
        <v>29</v>
      </c>
    </row>
    <row r="51" spans="1:6">
      <c r="A51" s="22"/>
      <c r="B51" s="28" t="s">
        <v>93</v>
      </c>
      <c r="C51" s="34">
        <v>471</v>
      </c>
      <c r="D51" s="39">
        <v>563</v>
      </c>
      <c r="E51" s="43">
        <f t="shared" si="2"/>
        <v>1034</v>
      </c>
      <c r="F51" s="43">
        <v>477</v>
      </c>
    </row>
    <row r="52" spans="1:6">
      <c r="A52" s="22"/>
      <c r="B52" s="28" t="s">
        <v>69</v>
      </c>
      <c r="C52" s="34">
        <v>129</v>
      </c>
      <c r="D52" s="39">
        <v>181</v>
      </c>
      <c r="E52" s="43">
        <f t="shared" si="2"/>
        <v>310</v>
      </c>
      <c r="F52" s="43">
        <v>179</v>
      </c>
    </row>
    <row r="53" spans="1:6">
      <c r="A53" s="22"/>
      <c r="B53" s="28" t="s">
        <v>94</v>
      </c>
      <c r="C53" s="34">
        <v>115</v>
      </c>
      <c r="D53" s="39">
        <v>130</v>
      </c>
      <c r="E53" s="43">
        <f t="shared" si="2"/>
        <v>245</v>
      </c>
      <c r="F53" s="43">
        <v>132</v>
      </c>
    </row>
    <row r="54" spans="1:6">
      <c r="A54" s="22"/>
      <c r="B54" s="28" t="s">
        <v>95</v>
      </c>
      <c r="C54" s="34">
        <v>73</v>
      </c>
      <c r="D54" s="39">
        <v>98</v>
      </c>
      <c r="E54" s="43">
        <f t="shared" si="2"/>
        <v>171</v>
      </c>
      <c r="F54" s="43">
        <v>123</v>
      </c>
    </row>
    <row r="55" spans="1:6" ht="13.5" customHeight="1">
      <c r="A55" s="22"/>
      <c r="B55" s="29" t="s">
        <v>96</v>
      </c>
      <c r="C55" s="35">
        <v>215</v>
      </c>
      <c r="D55" s="40">
        <v>245</v>
      </c>
      <c r="E55" s="44">
        <f t="shared" si="2"/>
        <v>460</v>
      </c>
      <c r="F55" s="44">
        <v>252</v>
      </c>
    </row>
    <row r="56" spans="1:6" ht="21" customHeight="1">
      <c r="A56" s="23"/>
      <c r="B56" s="30" t="s">
        <v>8</v>
      </c>
      <c r="C56" s="36">
        <f>SUM(C30:C55)</f>
        <v>3363</v>
      </c>
      <c r="D56" s="41">
        <f>SUM(D30:D55)</f>
        <v>3770</v>
      </c>
      <c r="E56" s="45">
        <f>SUM(E30:E55)</f>
        <v>7133</v>
      </c>
      <c r="F56" s="45">
        <f>SUM(F30:F55)</f>
        <v>3447</v>
      </c>
    </row>
    <row r="57" spans="1:6" ht="21" customHeight="1">
      <c r="A57" s="24" t="s">
        <v>97</v>
      </c>
      <c r="B57" s="30"/>
      <c r="C57" s="36">
        <f>C9+C14+C21+C29+C56</f>
        <v>22170</v>
      </c>
      <c r="D57" s="41">
        <f>D9+D14+D21+D29+D56</f>
        <v>25317</v>
      </c>
      <c r="E57" s="45">
        <f>E9+E14+E21+E29+E56</f>
        <v>47487</v>
      </c>
      <c r="F57" s="45">
        <f>F9+F14+F21+F29+F56</f>
        <v>22667</v>
      </c>
    </row>
    <row r="58" spans="1:6" ht="13.5" customHeight="1">
      <c r="A58" s="18"/>
      <c r="B58" s="18"/>
      <c r="C58" s="18"/>
      <c r="D58" s="18"/>
      <c r="E58" s="18"/>
      <c r="F58" s="18"/>
    </row>
    <row r="59" spans="1:6">
      <c r="A59" s="25" t="s">
        <v>98</v>
      </c>
      <c r="B59" s="26"/>
      <c r="C59" s="26"/>
      <c r="D59" s="26"/>
      <c r="E59" s="26"/>
      <c r="F59" s="26"/>
    </row>
    <row r="60" spans="1:6">
      <c r="A60" s="26"/>
      <c r="B60" s="26"/>
      <c r="C60" s="26"/>
      <c r="D60" s="26"/>
      <c r="E60" s="26"/>
      <c r="F60" s="26"/>
    </row>
  </sheetData>
  <mergeCells count="9">
    <mergeCell ref="B1:E1"/>
    <mergeCell ref="A2:F2"/>
    <mergeCell ref="A57:B57"/>
    <mergeCell ref="A4:A9"/>
    <mergeCell ref="A10:A14"/>
    <mergeCell ref="A59:F60"/>
    <mergeCell ref="A15:A21"/>
    <mergeCell ref="A22:A29"/>
    <mergeCell ref="A30:A56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I57" sqref="I57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47"/>
      <c r="B1" s="53"/>
      <c r="C1" s="57" t="s">
        <v>23</v>
      </c>
      <c r="D1" s="57"/>
      <c r="E1" s="57"/>
      <c r="F1" s="57"/>
      <c r="G1" s="57"/>
      <c r="H1" s="53"/>
      <c r="I1" s="53"/>
    </row>
    <row r="2" spans="1:9" ht="21" customHeight="1">
      <c r="A2" s="19" t="s">
        <v>14</v>
      </c>
      <c r="B2" s="19"/>
      <c r="C2" s="19"/>
      <c r="D2" s="19"/>
      <c r="E2" s="19"/>
      <c r="F2" s="19"/>
      <c r="G2" s="19"/>
      <c r="H2" s="19"/>
      <c r="I2" s="19"/>
    </row>
    <row r="3" spans="1:9" ht="21" customHeight="1">
      <c r="A3" s="48" t="s">
        <v>4</v>
      </c>
      <c r="B3" s="48" t="s">
        <v>73</v>
      </c>
      <c r="C3" s="48" t="s">
        <v>16</v>
      </c>
      <c r="D3" s="48"/>
      <c r="E3" s="48"/>
      <c r="F3" s="50" t="s">
        <v>41</v>
      </c>
      <c r="G3" s="73"/>
      <c r="H3" s="73"/>
      <c r="I3" s="80"/>
    </row>
    <row r="4" spans="1:9" ht="21" customHeight="1">
      <c r="A4" s="48"/>
      <c r="B4" s="48"/>
      <c r="C4" s="58" t="s">
        <v>24</v>
      </c>
      <c r="D4" s="63" t="s">
        <v>27</v>
      </c>
      <c r="E4" s="48" t="s">
        <v>8</v>
      </c>
      <c r="F4" s="72"/>
      <c r="G4" s="74" t="s">
        <v>99</v>
      </c>
      <c r="H4" s="75" t="s">
        <v>100</v>
      </c>
      <c r="I4" s="81" t="s">
        <v>1</v>
      </c>
    </row>
    <row r="5" spans="1:9">
      <c r="A5" s="48" t="s">
        <v>18</v>
      </c>
      <c r="B5" s="54" t="s">
        <v>28</v>
      </c>
      <c r="C5" s="59">
        <v>581</v>
      </c>
      <c r="D5" s="64">
        <v>803</v>
      </c>
      <c r="E5" s="68">
        <f>SUM(C5:D5)</f>
        <v>1384</v>
      </c>
      <c r="F5" s="68">
        <f>SUM(G5:I5)</f>
        <v>963</v>
      </c>
      <c r="G5" s="59">
        <v>377</v>
      </c>
      <c r="H5" s="76">
        <v>259</v>
      </c>
      <c r="I5" s="64">
        <v>327</v>
      </c>
    </row>
    <row r="6" spans="1:9">
      <c r="A6" s="48"/>
      <c r="B6" s="31" t="s">
        <v>26</v>
      </c>
      <c r="C6" s="60">
        <v>58</v>
      </c>
      <c r="D6" s="65">
        <v>89</v>
      </c>
      <c r="E6" s="69">
        <f>SUM(C6:D6)</f>
        <v>147</v>
      </c>
      <c r="F6" s="69">
        <f>SUM(G6:I6)</f>
        <v>104</v>
      </c>
      <c r="G6" s="60">
        <v>48</v>
      </c>
      <c r="H6" s="77">
        <v>33</v>
      </c>
      <c r="I6" s="65">
        <v>23</v>
      </c>
    </row>
    <row r="7" spans="1:9">
      <c r="A7" s="48"/>
      <c r="B7" s="31" t="s">
        <v>30</v>
      </c>
      <c r="C7" s="60">
        <v>32</v>
      </c>
      <c r="D7" s="65">
        <v>40</v>
      </c>
      <c r="E7" s="69">
        <f>SUM(C7:D7)</f>
        <v>72</v>
      </c>
      <c r="F7" s="69">
        <f>SUM(G7:I7)</f>
        <v>47</v>
      </c>
      <c r="G7" s="60">
        <v>17</v>
      </c>
      <c r="H7" s="77">
        <v>16</v>
      </c>
      <c r="I7" s="65">
        <v>14</v>
      </c>
    </row>
    <row r="8" spans="1:9">
      <c r="A8" s="48"/>
      <c r="B8" s="31" t="s">
        <v>21</v>
      </c>
      <c r="C8" s="60">
        <v>21</v>
      </c>
      <c r="D8" s="65">
        <v>34</v>
      </c>
      <c r="E8" s="69">
        <f>SUM(C8:D8)</f>
        <v>55</v>
      </c>
      <c r="F8" s="69">
        <f>SUM(G8:I8)</f>
        <v>41</v>
      </c>
      <c r="G8" s="60">
        <v>17</v>
      </c>
      <c r="H8" s="77">
        <v>8</v>
      </c>
      <c r="I8" s="65">
        <v>16</v>
      </c>
    </row>
    <row r="9" spans="1:9">
      <c r="A9" s="48"/>
      <c r="B9" s="55" t="s">
        <v>31</v>
      </c>
      <c r="C9" s="61">
        <v>139</v>
      </c>
      <c r="D9" s="66">
        <v>141</v>
      </c>
      <c r="E9" s="70">
        <f>SUM(C9:D9)</f>
        <v>280</v>
      </c>
      <c r="F9" s="70">
        <f>SUM(G9:I9)</f>
        <v>199</v>
      </c>
      <c r="G9" s="61">
        <v>77</v>
      </c>
      <c r="H9" s="78">
        <v>55</v>
      </c>
      <c r="I9" s="66">
        <v>67</v>
      </c>
    </row>
    <row r="10" spans="1:9" ht="21" customHeight="1">
      <c r="A10" s="49"/>
      <c r="B10" s="56" t="s">
        <v>8</v>
      </c>
      <c r="C10" s="62">
        <f t="shared" ref="C10:I10" si="0">SUM(C5:C9)</f>
        <v>831</v>
      </c>
      <c r="D10" s="67">
        <f t="shared" si="0"/>
        <v>1107</v>
      </c>
      <c r="E10" s="71">
        <f t="shared" si="0"/>
        <v>1938</v>
      </c>
      <c r="F10" s="71">
        <f t="shared" si="0"/>
        <v>1354</v>
      </c>
      <c r="G10" s="62">
        <f t="shared" si="0"/>
        <v>536</v>
      </c>
      <c r="H10" s="79">
        <f t="shared" si="0"/>
        <v>371</v>
      </c>
      <c r="I10" s="67">
        <f t="shared" si="0"/>
        <v>447</v>
      </c>
    </row>
    <row r="11" spans="1:9">
      <c r="A11" s="48" t="s">
        <v>19</v>
      </c>
      <c r="B11" s="54" t="s">
        <v>32</v>
      </c>
      <c r="C11" s="59">
        <v>763</v>
      </c>
      <c r="D11" s="64">
        <v>1106</v>
      </c>
      <c r="E11" s="68">
        <f>SUM(C11:D11)</f>
        <v>1869</v>
      </c>
      <c r="F11" s="68">
        <f>SUM(G11:I11)</f>
        <v>1341</v>
      </c>
      <c r="G11" s="59">
        <v>600</v>
      </c>
      <c r="H11" s="76">
        <v>352</v>
      </c>
      <c r="I11" s="64">
        <v>389</v>
      </c>
    </row>
    <row r="12" spans="1:9">
      <c r="A12" s="48"/>
      <c r="B12" s="31" t="s">
        <v>34</v>
      </c>
      <c r="C12" s="60">
        <v>264</v>
      </c>
      <c r="D12" s="65">
        <v>422</v>
      </c>
      <c r="E12" s="69">
        <f>SUM(C12:D12)</f>
        <v>686</v>
      </c>
      <c r="F12" s="69">
        <f>SUM(G12:I12)</f>
        <v>518</v>
      </c>
      <c r="G12" s="60">
        <v>272</v>
      </c>
      <c r="H12" s="77">
        <v>117</v>
      </c>
      <c r="I12" s="65">
        <v>129</v>
      </c>
    </row>
    <row r="13" spans="1:9">
      <c r="A13" s="48"/>
      <c r="B13" s="31" t="s">
        <v>7</v>
      </c>
      <c r="C13" s="60">
        <v>48</v>
      </c>
      <c r="D13" s="65">
        <v>73</v>
      </c>
      <c r="E13" s="69">
        <f>SUM(C13:D13)</f>
        <v>121</v>
      </c>
      <c r="F13" s="69">
        <f>SUM(G13:I13)</f>
        <v>85</v>
      </c>
      <c r="G13" s="60">
        <v>38</v>
      </c>
      <c r="H13" s="77">
        <v>18</v>
      </c>
      <c r="I13" s="65">
        <v>29</v>
      </c>
    </row>
    <row r="14" spans="1:9">
      <c r="A14" s="48"/>
      <c r="B14" s="55" t="s">
        <v>35</v>
      </c>
      <c r="C14" s="61">
        <v>58</v>
      </c>
      <c r="D14" s="66">
        <v>111</v>
      </c>
      <c r="E14" s="70">
        <f>SUM(C14:D14)</f>
        <v>169</v>
      </c>
      <c r="F14" s="70">
        <f>SUM(G14:I14)</f>
        <v>121</v>
      </c>
      <c r="G14" s="61">
        <v>63</v>
      </c>
      <c r="H14" s="78">
        <v>27</v>
      </c>
      <c r="I14" s="66">
        <v>31</v>
      </c>
    </row>
    <row r="15" spans="1:9" ht="21" customHeight="1">
      <c r="A15" s="49"/>
      <c r="B15" s="56" t="s">
        <v>8</v>
      </c>
      <c r="C15" s="62">
        <f t="shared" ref="C15:I15" si="1">SUM(C11:C14)</f>
        <v>1133</v>
      </c>
      <c r="D15" s="67">
        <f t="shared" si="1"/>
        <v>1712</v>
      </c>
      <c r="E15" s="71">
        <f t="shared" si="1"/>
        <v>2845</v>
      </c>
      <c r="F15" s="71">
        <f t="shared" si="1"/>
        <v>2065</v>
      </c>
      <c r="G15" s="62">
        <f t="shared" si="1"/>
        <v>973</v>
      </c>
      <c r="H15" s="79">
        <f t="shared" si="1"/>
        <v>514</v>
      </c>
      <c r="I15" s="67">
        <f t="shared" si="1"/>
        <v>578</v>
      </c>
    </row>
    <row r="16" spans="1:9">
      <c r="A16" s="48" t="s">
        <v>20</v>
      </c>
      <c r="B16" s="54" t="s">
        <v>36</v>
      </c>
      <c r="C16" s="59">
        <v>437</v>
      </c>
      <c r="D16" s="64">
        <v>571</v>
      </c>
      <c r="E16" s="68">
        <f t="shared" ref="E16:E21" si="2">SUM(C16:D16)</f>
        <v>1008</v>
      </c>
      <c r="F16" s="68">
        <f t="shared" ref="F16:F21" si="3">SUM(G16:I16)</f>
        <v>696</v>
      </c>
      <c r="G16" s="59">
        <v>288</v>
      </c>
      <c r="H16" s="76">
        <v>215</v>
      </c>
      <c r="I16" s="64">
        <v>193</v>
      </c>
    </row>
    <row r="17" spans="1:9">
      <c r="A17" s="48"/>
      <c r="B17" s="31" t="s">
        <v>39</v>
      </c>
      <c r="C17" s="60">
        <v>312</v>
      </c>
      <c r="D17" s="65">
        <v>487</v>
      </c>
      <c r="E17" s="69">
        <f t="shared" si="2"/>
        <v>799</v>
      </c>
      <c r="F17" s="69">
        <f t="shared" si="3"/>
        <v>560</v>
      </c>
      <c r="G17" s="60">
        <v>230</v>
      </c>
      <c r="H17" s="77">
        <v>142</v>
      </c>
      <c r="I17" s="65">
        <v>188</v>
      </c>
    </row>
    <row r="18" spans="1:9">
      <c r="A18" s="48"/>
      <c r="B18" s="31" t="s">
        <v>42</v>
      </c>
      <c r="C18" s="60">
        <v>765</v>
      </c>
      <c r="D18" s="65">
        <v>1017</v>
      </c>
      <c r="E18" s="69">
        <f t="shared" si="2"/>
        <v>1782</v>
      </c>
      <c r="F18" s="69">
        <f t="shared" si="3"/>
        <v>1228</v>
      </c>
      <c r="G18" s="60">
        <v>451</v>
      </c>
      <c r="H18" s="77">
        <v>346</v>
      </c>
      <c r="I18" s="65">
        <v>431</v>
      </c>
    </row>
    <row r="19" spans="1:9">
      <c r="A19" s="48"/>
      <c r="B19" s="31" t="s">
        <v>17</v>
      </c>
      <c r="C19" s="60">
        <v>26</v>
      </c>
      <c r="D19" s="65">
        <v>29</v>
      </c>
      <c r="E19" s="69">
        <f t="shared" si="2"/>
        <v>55</v>
      </c>
      <c r="F19" s="69">
        <f t="shared" si="3"/>
        <v>40</v>
      </c>
      <c r="G19" s="60">
        <v>21</v>
      </c>
      <c r="H19" s="77">
        <v>14</v>
      </c>
      <c r="I19" s="65">
        <v>5</v>
      </c>
    </row>
    <row r="20" spans="1:9">
      <c r="A20" s="48"/>
      <c r="B20" s="31" t="s">
        <v>33</v>
      </c>
      <c r="C20" s="60">
        <v>295</v>
      </c>
      <c r="D20" s="65">
        <v>406</v>
      </c>
      <c r="E20" s="69">
        <f t="shared" si="2"/>
        <v>701</v>
      </c>
      <c r="F20" s="69">
        <f t="shared" si="3"/>
        <v>483</v>
      </c>
      <c r="G20" s="60">
        <v>172</v>
      </c>
      <c r="H20" s="77">
        <v>139</v>
      </c>
      <c r="I20" s="65">
        <v>172</v>
      </c>
    </row>
    <row r="21" spans="1:9">
      <c r="A21" s="48"/>
      <c r="B21" s="55" t="s">
        <v>6</v>
      </c>
      <c r="C21" s="61">
        <v>82</v>
      </c>
      <c r="D21" s="66">
        <v>114</v>
      </c>
      <c r="E21" s="70">
        <f t="shared" si="2"/>
        <v>196</v>
      </c>
      <c r="F21" s="70">
        <f t="shared" si="3"/>
        <v>144</v>
      </c>
      <c r="G21" s="61">
        <v>63</v>
      </c>
      <c r="H21" s="78">
        <v>38</v>
      </c>
      <c r="I21" s="66">
        <v>43</v>
      </c>
    </row>
    <row r="22" spans="1:9" ht="21" customHeight="1">
      <c r="A22" s="49"/>
      <c r="B22" s="56" t="s">
        <v>8</v>
      </c>
      <c r="C22" s="62">
        <f t="shared" ref="C22:I22" si="4">SUM(C16:C21)</f>
        <v>1917</v>
      </c>
      <c r="D22" s="67">
        <f t="shared" si="4"/>
        <v>2624</v>
      </c>
      <c r="E22" s="71">
        <f t="shared" si="4"/>
        <v>4541</v>
      </c>
      <c r="F22" s="71">
        <f t="shared" si="4"/>
        <v>3151</v>
      </c>
      <c r="G22" s="62">
        <f t="shared" si="4"/>
        <v>1225</v>
      </c>
      <c r="H22" s="79">
        <f t="shared" si="4"/>
        <v>894</v>
      </c>
      <c r="I22" s="67">
        <f t="shared" si="4"/>
        <v>1032</v>
      </c>
    </row>
    <row r="23" spans="1:9">
      <c r="A23" s="50" t="s">
        <v>22</v>
      </c>
      <c r="B23" s="54" t="s">
        <v>43</v>
      </c>
      <c r="C23" s="59">
        <v>1140</v>
      </c>
      <c r="D23" s="64">
        <v>1432</v>
      </c>
      <c r="E23" s="68">
        <f t="shared" ref="E23:E29" si="5">SUM(C23:D23)</f>
        <v>2572</v>
      </c>
      <c r="F23" s="68">
        <f t="shared" ref="F23:F29" si="6">SUM(G23:I23)</f>
        <v>1855</v>
      </c>
      <c r="G23" s="59">
        <v>743</v>
      </c>
      <c r="H23" s="76">
        <v>490</v>
      </c>
      <c r="I23" s="64">
        <v>622</v>
      </c>
    </row>
    <row r="24" spans="1:9">
      <c r="A24" s="51"/>
      <c r="B24" s="31" t="s">
        <v>46</v>
      </c>
      <c r="C24" s="60">
        <v>588</v>
      </c>
      <c r="D24" s="65">
        <v>806</v>
      </c>
      <c r="E24" s="69">
        <f t="shared" si="5"/>
        <v>1394</v>
      </c>
      <c r="F24" s="69">
        <f t="shared" si="6"/>
        <v>1021</v>
      </c>
      <c r="G24" s="60">
        <v>454</v>
      </c>
      <c r="H24" s="77">
        <v>252</v>
      </c>
      <c r="I24" s="65">
        <v>315</v>
      </c>
    </row>
    <row r="25" spans="1:9">
      <c r="A25" s="51"/>
      <c r="B25" s="31" t="s">
        <v>47</v>
      </c>
      <c r="C25" s="60">
        <v>223</v>
      </c>
      <c r="D25" s="65">
        <v>310</v>
      </c>
      <c r="E25" s="69">
        <f t="shared" si="5"/>
        <v>533</v>
      </c>
      <c r="F25" s="69">
        <f t="shared" si="6"/>
        <v>369</v>
      </c>
      <c r="G25" s="60">
        <v>140</v>
      </c>
      <c r="H25" s="77">
        <v>116</v>
      </c>
      <c r="I25" s="65">
        <v>113</v>
      </c>
    </row>
    <row r="26" spans="1:9">
      <c r="A26" s="51"/>
      <c r="B26" s="31" t="s">
        <v>49</v>
      </c>
      <c r="C26" s="60">
        <v>126</v>
      </c>
      <c r="D26" s="65">
        <v>180</v>
      </c>
      <c r="E26" s="69">
        <f t="shared" si="5"/>
        <v>306</v>
      </c>
      <c r="F26" s="69">
        <f t="shared" si="6"/>
        <v>210</v>
      </c>
      <c r="G26" s="60">
        <v>75</v>
      </c>
      <c r="H26" s="77">
        <v>58</v>
      </c>
      <c r="I26" s="65">
        <v>77</v>
      </c>
    </row>
    <row r="27" spans="1:9">
      <c r="A27" s="51"/>
      <c r="B27" s="31" t="s">
        <v>50</v>
      </c>
      <c r="C27" s="60">
        <v>438</v>
      </c>
      <c r="D27" s="65">
        <v>525</v>
      </c>
      <c r="E27" s="69">
        <f t="shared" si="5"/>
        <v>963</v>
      </c>
      <c r="F27" s="69">
        <f t="shared" si="6"/>
        <v>663</v>
      </c>
      <c r="G27" s="60">
        <v>253</v>
      </c>
      <c r="H27" s="77">
        <v>219</v>
      </c>
      <c r="I27" s="65">
        <v>191</v>
      </c>
    </row>
    <row r="28" spans="1:9">
      <c r="A28" s="51"/>
      <c r="B28" s="31" t="s">
        <v>51</v>
      </c>
      <c r="C28" s="60">
        <v>268</v>
      </c>
      <c r="D28" s="65">
        <v>374</v>
      </c>
      <c r="E28" s="69">
        <f t="shared" si="5"/>
        <v>642</v>
      </c>
      <c r="F28" s="69">
        <f t="shared" si="6"/>
        <v>451</v>
      </c>
      <c r="G28" s="60">
        <v>193</v>
      </c>
      <c r="H28" s="77">
        <v>137</v>
      </c>
      <c r="I28" s="65">
        <v>121</v>
      </c>
    </row>
    <row r="29" spans="1:9">
      <c r="A29" s="51"/>
      <c r="B29" s="55" t="s">
        <v>52</v>
      </c>
      <c r="C29" s="61">
        <v>276</v>
      </c>
      <c r="D29" s="66">
        <v>369</v>
      </c>
      <c r="E29" s="70">
        <f t="shared" si="5"/>
        <v>645</v>
      </c>
      <c r="F29" s="70">
        <f t="shared" si="6"/>
        <v>449</v>
      </c>
      <c r="G29" s="61">
        <v>149</v>
      </c>
      <c r="H29" s="78">
        <v>107</v>
      </c>
      <c r="I29" s="66">
        <v>193</v>
      </c>
    </row>
    <row r="30" spans="1:9" ht="21" customHeight="1">
      <c r="A30" s="52"/>
      <c r="B30" s="56" t="s">
        <v>8</v>
      </c>
      <c r="C30" s="62">
        <f t="shared" ref="C30:I30" si="7">SUM(C23:C29)</f>
        <v>3059</v>
      </c>
      <c r="D30" s="67">
        <f t="shared" si="7"/>
        <v>3996</v>
      </c>
      <c r="E30" s="71">
        <f t="shared" si="7"/>
        <v>7055</v>
      </c>
      <c r="F30" s="71">
        <f t="shared" si="7"/>
        <v>5018</v>
      </c>
      <c r="G30" s="62">
        <f t="shared" si="7"/>
        <v>2007</v>
      </c>
      <c r="H30" s="79">
        <f t="shared" si="7"/>
        <v>1379</v>
      </c>
      <c r="I30" s="67">
        <f t="shared" si="7"/>
        <v>1632</v>
      </c>
    </row>
    <row r="31" spans="1:9">
      <c r="A31" s="50" t="s">
        <v>2</v>
      </c>
      <c r="B31" s="54" t="s">
        <v>53</v>
      </c>
      <c r="C31" s="59">
        <v>25</v>
      </c>
      <c r="D31" s="64">
        <v>34</v>
      </c>
      <c r="E31" s="68">
        <f t="shared" ref="E31:E56" si="8">SUM(C31:D31)</f>
        <v>59</v>
      </c>
      <c r="F31" s="68">
        <f t="shared" ref="F31:F56" si="9">SUM(G31:I31)</f>
        <v>40</v>
      </c>
      <c r="G31" s="59">
        <v>15</v>
      </c>
      <c r="H31" s="76">
        <v>15</v>
      </c>
      <c r="I31" s="64">
        <v>10</v>
      </c>
    </row>
    <row r="32" spans="1:9">
      <c r="A32" s="51"/>
      <c r="B32" s="31" t="s">
        <v>55</v>
      </c>
      <c r="C32" s="60">
        <v>23</v>
      </c>
      <c r="D32" s="65">
        <v>22</v>
      </c>
      <c r="E32" s="69">
        <f t="shared" si="8"/>
        <v>45</v>
      </c>
      <c r="F32" s="69">
        <f t="shared" si="9"/>
        <v>35</v>
      </c>
      <c r="G32" s="60">
        <v>13</v>
      </c>
      <c r="H32" s="77">
        <v>7</v>
      </c>
      <c r="I32" s="65">
        <v>15</v>
      </c>
    </row>
    <row r="33" spans="1:9">
      <c r="A33" s="51"/>
      <c r="B33" s="31" t="s">
        <v>56</v>
      </c>
      <c r="C33" s="60">
        <v>81</v>
      </c>
      <c r="D33" s="65">
        <v>102</v>
      </c>
      <c r="E33" s="69">
        <f t="shared" si="8"/>
        <v>183</v>
      </c>
      <c r="F33" s="69">
        <f t="shared" si="9"/>
        <v>131</v>
      </c>
      <c r="G33" s="60">
        <v>57</v>
      </c>
      <c r="H33" s="77">
        <v>35</v>
      </c>
      <c r="I33" s="65">
        <v>39</v>
      </c>
    </row>
    <row r="34" spans="1:9">
      <c r="A34" s="51"/>
      <c r="B34" s="31" t="s">
        <v>40</v>
      </c>
      <c r="C34" s="60">
        <v>58</v>
      </c>
      <c r="D34" s="65">
        <v>82</v>
      </c>
      <c r="E34" s="69">
        <f t="shared" si="8"/>
        <v>140</v>
      </c>
      <c r="F34" s="69">
        <f t="shared" si="9"/>
        <v>92</v>
      </c>
      <c r="G34" s="60">
        <v>30</v>
      </c>
      <c r="H34" s="77">
        <v>30</v>
      </c>
      <c r="I34" s="65">
        <v>32</v>
      </c>
    </row>
    <row r="35" spans="1:9">
      <c r="A35" s="51"/>
      <c r="B35" s="31" t="s">
        <v>57</v>
      </c>
      <c r="C35" s="60">
        <v>4</v>
      </c>
      <c r="D35" s="65">
        <v>12</v>
      </c>
      <c r="E35" s="69">
        <f t="shared" si="8"/>
        <v>16</v>
      </c>
      <c r="F35" s="69">
        <f t="shared" si="9"/>
        <v>13</v>
      </c>
      <c r="G35" s="60">
        <v>9</v>
      </c>
      <c r="H35" s="77">
        <v>2</v>
      </c>
      <c r="I35" s="65">
        <v>2</v>
      </c>
    </row>
    <row r="36" spans="1:9">
      <c r="A36" s="51"/>
      <c r="B36" s="31" t="s">
        <v>37</v>
      </c>
      <c r="C36" s="60">
        <v>94</v>
      </c>
      <c r="D36" s="65">
        <v>132</v>
      </c>
      <c r="E36" s="69">
        <f t="shared" si="8"/>
        <v>226</v>
      </c>
      <c r="F36" s="69">
        <f t="shared" si="9"/>
        <v>156</v>
      </c>
      <c r="G36" s="60">
        <v>51</v>
      </c>
      <c r="H36" s="77">
        <v>36</v>
      </c>
      <c r="I36" s="65">
        <v>69</v>
      </c>
    </row>
    <row r="37" spans="1:9">
      <c r="A37" s="51"/>
      <c r="B37" s="31" t="s">
        <v>58</v>
      </c>
      <c r="C37" s="60">
        <v>39</v>
      </c>
      <c r="D37" s="65">
        <v>37</v>
      </c>
      <c r="E37" s="69">
        <f t="shared" si="8"/>
        <v>76</v>
      </c>
      <c r="F37" s="69">
        <f t="shared" si="9"/>
        <v>47</v>
      </c>
      <c r="G37" s="60">
        <v>12</v>
      </c>
      <c r="H37" s="77">
        <v>15</v>
      </c>
      <c r="I37" s="65">
        <v>20</v>
      </c>
    </row>
    <row r="38" spans="1:9">
      <c r="A38" s="51"/>
      <c r="B38" s="31" t="s">
        <v>60</v>
      </c>
      <c r="C38" s="60">
        <v>95</v>
      </c>
      <c r="D38" s="65">
        <v>147</v>
      </c>
      <c r="E38" s="69">
        <f t="shared" si="8"/>
        <v>242</v>
      </c>
      <c r="F38" s="69">
        <f t="shared" si="9"/>
        <v>165</v>
      </c>
      <c r="G38" s="60">
        <v>62</v>
      </c>
      <c r="H38" s="77">
        <v>49</v>
      </c>
      <c r="I38" s="65">
        <v>54</v>
      </c>
    </row>
    <row r="39" spans="1:9">
      <c r="A39" s="51"/>
      <c r="B39" s="31" t="s">
        <v>88</v>
      </c>
      <c r="C39" s="60">
        <v>14</v>
      </c>
      <c r="D39" s="65">
        <v>16</v>
      </c>
      <c r="E39" s="69">
        <f t="shared" si="8"/>
        <v>30</v>
      </c>
      <c r="F39" s="69">
        <f t="shared" si="9"/>
        <v>20</v>
      </c>
      <c r="G39" s="60">
        <v>5</v>
      </c>
      <c r="H39" s="77">
        <v>6</v>
      </c>
      <c r="I39" s="65">
        <v>9</v>
      </c>
    </row>
    <row r="40" spans="1:9">
      <c r="A40" s="51"/>
      <c r="B40" s="31" t="s">
        <v>54</v>
      </c>
      <c r="C40" s="60">
        <v>51</v>
      </c>
      <c r="D40" s="65">
        <v>73</v>
      </c>
      <c r="E40" s="69">
        <f t="shared" si="8"/>
        <v>124</v>
      </c>
      <c r="F40" s="69">
        <f t="shared" si="9"/>
        <v>91</v>
      </c>
      <c r="G40" s="60">
        <v>37</v>
      </c>
      <c r="H40" s="77">
        <v>22</v>
      </c>
      <c r="I40" s="65">
        <v>32</v>
      </c>
    </row>
    <row r="41" spans="1:9">
      <c r="A41" s="51"/>
      <c r="B41" s="31" t="s">
        <v>38</v>
      </c>
      <c r="C41" s="60">
        <v>65</v>
      </c>
      <c r="D41" s="65">
        <v>93</v>
      </c>
      <c r="E41" s="69">
        <f t="shared" si="8"/>
        <v>158</v>
      </c>
      <c r="F41" s="69">
        <f t="shared" si="9"/>
        <v>118</v>
      </c>
      <c r="G41" s="60">
        <v>50</v>
      </c>
      <c r="H41" s="77">
        <v>29</v>
      </c>
      <c r="I41" s="65">
        <v>39</v>
      </c>
    </row>
    <row r="42" spans="1:9">
      <c r="A42" s="51"/>
      <c r="B42" s="31" t="s">
        <v>63</v>
      </c>
      <c r="C42" s="60">
        <v>17</v>
      </c>
      <c r="D42" s="65">
        <v>16</v>
      </c>
      <c r="E42" s="69">
        <f t="shared" si="8"/>
        <v>33</v>
      </c>
      <c r="F42" s="69">
        <f t="shared" si="9"/>
        <v>19</v>
      </c>
      <c r="G42" s="60">
        <v>6</v>
      </c>
      <c r="H42" s="77">
        <v>10</v>
      </c>
      <c r="I42" s="65">
        <v>3</v>
      </c>
    </row>
    <row r="43" spans="1:9">
      <c r="A43" s="51"/>
      <c r="B43" s="31" t="s">
        <v>64</v>
      </c>
      <c r="C43" s="60">
        <v>1</v>
      </c>
      <c r="D43" s="65">
        <v>1</v>
      </c>
      <c r="E43" s="69">
        <f t="shared" si="8"/>
        <v>2</v>
      </c>
      <c r="F43" s="69">
        <f t="shared" si="9"/>
        <v>2</v>
      </c>
      <c r="G43" s="60">
        <v>2</v>
      </c>
      <c r="H43" s="77">
        <v>0</v>
      </c>
      <c r="I43" s="65">
        <v>0</v>
      </c>
    </row>
    <row r="44" spans="1:9">
      <c r="A44" s="51"/>
      <c r="B44" s="31" t="s">
        <v>59</v>
      </c>
      <c r="C44" s="60">
        <v>89</v>
      </c>
      <c r="D44" s="65">
        <v>89</v>
      </c>
      <c r="E44" s="69">
        <f t="shared" si="8"/>
        <v>178</v>
      </c>
      <c r="F44" s="69">
        <f t="shared" si="9"/>
        <v>130</v>
      </c>
      <c r="G44" s="60">
        <v>52</v>
      </c>
      <c r="H44" s="77">
        <v>35</v>
      </c>
      <c r="I44" s="65">
        <v>43</v>
      </c>
    </row>
    <row r="45" spans="1:9">
      <c r="A45" s="51"/>
      <c r="B45" s="31" t="s">
        <v>65</v>
      </c>
      <c r="C45" s="60">
        <v>60</v>
      </c>
      <c r="D45" s="65">
        <v>75</v>
      </c>
      <c r="E45" s="69">
        <f t="shared" si="8"/>
        <v>135</v>
      </c>
      <c r="F45" s="69">
        <f t="shared" si="9"/>
        <v>95</v>
      </c>
      <c r="G45" s="60">
        <v>37</v>
      </c>
      <c r="H45" s="77">
        <v>28</v>
      </c>
      <c r="I45" s="65">
        <v>30</v>
      </c>
    </row>
    <row r="46" spans="1:9">
      <c r="A46" s="51"/>
      <c r="B46" s="31" t="s">
        <v>66</v>
      </c>
      <c r="C46" s="60">
        <v>9</v>
      </c>
      <c r="D46" s="65">
        <v>12</v>
      </c>
      <c r="E46" s="69">
        <f t="shared" si="8"/>
        <v>21</v>
      </c>
      <c r="F46" s="69">
        <f t="shared" si="9"/>
        <v>15</v>
      </c>
      <c r="G46" s="60">
        <v>6</v>
      </c>
      <c r="H46" s="77">
        <v>3</v>
      </c>
      <c r="I46" s="65">
        <v>6</v>
      </c>
    </row>
    <row r="47" spans="1:9">
      <c r="A47" s="51"/>
      <c r="B47" s="31" t="s">
        <v>29</v>
      </c>
      <c r="C47" s="60">
        <v>26</v>
      </c>
      <c r="D47" s="65">
        <v>36</v>
      </c>
      <c r="E47" s="69">
        <f t="shared" si="8"/>
        <v>62</v>
      </c>
      <c r="F47" s="69">
        <f t="shared" si="9"/>
        <v>46</v>
      </c>
      <c r="G47" s="60">
        <v>17</v>
      </c>
      <c r="H47" s="77">
        <v>9</v>
      </c>
      <c r="I47" s="65">
        <v>20</v>
      </c>
    </row>
    <row r="48" spans="1:9">
      <c r="A48" s="51"/>
      <c r="B48" s="31" t="s">
        <v>0</v>
      </c>
      <c r="C48" s="60">
        <v>36</v>
      </c>
      <c r="D48" s="65">
        <v>37</v>
      </c>
      <c r="E48" s="69">
        <f t="shared" si="8"/>
        <v>73</v>
      </c>
      <c r="F48" s="69">
        <f t="shared" si="9"/>
        <v>47</v>
      </c>
      <c r="G48" s="60">
        <v>14</v>
      </c>
      <c r="H48" s="77">
        <v>15</v>
      </c>
      <c r="I48" s="65">
        <v>18</v>
      </c>
    </row>
    <row r="49" spans="1:9">
      <c r="A49" s="51"/>
      <c r="B49" s="31" t="s">
        <v>25</v>
      </c>
      <c r="C49" s="60">
        <v>27</v>
      </c>
      <c r="D49" s="65">
        <v>32</v>
      </c>
      <c r="E49" s="69">
        <f t="shared" si="8"/>
        <v>59</v>
      </c>
      <c r="F49" s="69">
        <f t="shared" si="9"/>
        <v>34</v>
      </c>
      <c r="G49" s="60">
        <v>6</v>
      </c>
      <c r="H49" s="77">
        <v>18</v>
      </c>
      <c r="I49" s="65">
        <v>10</v>
      </c>
    </row>
    <row r="50" spans="1:9">
      <c r="A50" s="51"/>
      <c r="B50" s="31" t="s">
        <v>5</v>
      </c>
      <c r="C50" s="60">
        <v>4</v>
      </c>
      <c r="D50" s="65">
        <v>10</v>
      </c>
      <c r="E50" s="69">
        <f t="shared" si="8"/>
        <v>14</v>
      </c>
      <c r="F50" s="69">
        <f t="shared" si="9"/>
        <v>9</v>
      </c>
      <c r="G50" s="60">
        <v>5</v>
      </c>
      <c r="H50" s="77">
        <v>1</v>
      </c>
      <c r="I50" s="65">
        <v>3</v>
      </c>
    </row>
    <row r="51" spans="1:9">
      <c r="A51" s="51"/>
      <c r="B51" s="31" t="s">
        <v>67</v>
      </c>
      <c r="C51" s="60">
        <v>16</v>
      </c>
      <c r="D51" s="65">
        <v>14</v>
      </c>
      <c r="E51" s="69">
        <f t="shared" si="8"/>
        <v>30</v>
      </c>
      <c r="F51" s="69">
        <f t="shared" si="9"/>
        <v>20</v>
      </c>
      <c r="G51" s="60">
        <v>6</v>
      </c>
      <c r="H51" s="77">
        <v>7</v>
      </c>
      <c r="I51" s="65">
        <v>7</v>
      </c>
    </row>
    <row r="52" spans="1:9">
      <c r="A52" s="51"/>
      <c r="B52" s="31" t="s">
        <v>68</v>
      </c>
      <c r="C52" s="60">
        <v>168</v>
      </c>
      <c r="D52" s="65">
        <v>267</v>
      </c>
      <c r="E52" s="69">
        <f t="shared" si="8"/>
        <v>435</v>
      </c>
      <c r="F52" s="69">
        <f t="shared" si="9"/>
        <v>311</v>
      </c>
      <c r="G52" s="60">
        <v>133</v>
      </c>
      <c r="H52" s="77">
        <v>72</v>
      </c>
      <c r="I52" s="65">
        <v>106</v>
      </c>
    </row>
    <row r="53" spans="1:9">
      <c r="A53" s="51"/>
      <c r="B53" s="31" t="s">
        <v>69</v>
      </c>
      <c r="C53" s="60">
        <v>61</v>
      </c>
      <c r="D53" s="65">
        <v>84</v>
      </c>
      <c r="E53" s="69">
        <f t="shared" si="8"/>
        <v>145</v>
      </c>
      <c r="F53" s="69">
        <f t="shared" si="9"/>
        <v>108</v>
      </c>
      <c r="G53" s="60">
        <v>52</v>
      </c>
      <c r="H53" s="77">
        <v>26</v>
      </c>
      <c r="I53" s="65">
        <v>30</v>
      </c>
    </row>
    <row r="54" spans="1:9">
      <c r="A54" s="51"/>
      <c r="B54" s="31" t="s">
        <v>70</v>
      </c>
      <c r="C54" s="60">
        <v>47</v>
      </c>
      <c r="D54" s="65">
        <v>67</v>
      </c>
      <c r="E54" s="69">
        <f t="shared" si="8"/>
        <v>114</v>
      </c>
      <c r="F54" s="69">
        <f t="shared" si="9"/>
        <v>89</v>
      </c>
      <c r="G54" s="60">
        <v>46</v>
      </c>
      <c r="H54" s="77">
        <v>16</v>
      </c>
      <c r="I54" s="65">
        <v>27</v>
      </c>
    </row>
    <row r="55" spans="1:9">
      <c r="A55" s="51"/>
      <c r="B55" s="31" t="s">
        <v>45</v>
      </c>
      <c r="C55" s="60">
        <v>32</v>
      </c>
      <c r="D55" s="65">
        <v>52</v>
      </c>
      <c r="E55" s="69">
        <f t="shared" si="8"/>
        <v>84</v>
      </c>
      <c r="F55" s="69">
        <f t="shared" si="9"/>
        <v>71</v>
      </c>
      <c r="G55" s="60">
        <v>49</v>
      </c>
      <c r="H55" s="77">
        <v>8</v>
      </c>
      <c r="I55" s="65">
        <v>14</v>
      </c>
    </row>
    <row r="56" spans="1:9">
      <c r="A56" s="51"/>
      <c r="B56" s="55" t="s">
        <v>62</v>
      </c>
      <c r="C56" s="61">
        <v>91</v>
      </c>
      <c r="D56" s="66">
        <v>117</v>
      </c>
      <c r="E56" s="70">
        <f t="shared" si="8"/>
        <v>208</v>
      </c>
      <c r="F56" s="70">
        <f t="shared" si="9"/>
        <v>155</v>
      </c>
      <c r="G56" s="61">
        <v>78</v>
      </c>
      <c r="H56" s="78">
        <v>45</v>
      </c>
      <c r="I56" s="66">
        <v>32</v>
      </c>
    </row>
    <row r="57" spans="1:9" ht="21" customHeight="1">
      <c r="A57" s="52"/>
      <c r="B57" s="56" t="s">
        <v>8</v>
      </c>
      <c r="C57" s="62">
        <f t="shared" ref="C57:I57" si="10">SUM(C31:C56)</f>
        <v>1233</v>
      </c>
      <c r="D57" s="67">
        <f t="shared" si="10"/>
        <v>1659</v>
      </c>
      <c r="E57" s="71">
        <f t="shared" si="10"/>
        <v>2892</v>
      </c>
      <c r="F57" s="71">
        <f t="shared" si="10"/>
        <v>2059</v>
      </c>
      <c r="G57" s="62">
        <f t="shared" si="10"/>
        <v>850</v>
      </c>
      <c r="H57" s="79">
        <f t="shared" si="10"/>
        <v>539</v>
      </c>
      <c r="I57" s="67">
        <f t="shared" si="10"/>
        <v>670</v>
      </c>
    </row>
    <row r="58" spans="1:9" ht="21" customHeight="1">
      <c r="A58" s="48" t="s">
        <v>72</v>
      </c>
      <c r="B58" s="48"/>
      <c r="C58" s="62">
        <f>C10+C15+C22+C30+C57</f>
        <v>8173</v>
      </c>
      <c r="D58" s="67">
        <f>D10+D15+D22+D30+D57</f>
        <v>11098</v>
      </c>
      <c r="E58" s="71">
        <f>E10+E15+E22+E30+E57</f>
        <v>19271</v>
      </c>
      <c r="F58" s="71">
        <f>SUM(G58:I58)</f>
        <v>13647</v>
      </c>
      <c r="G58" s="62">
        <f>G10+G15+G22+G30+G57</f>
        <v>5591</v>
      </c>
      <c r="H58" s="79">
        <f>H10+H15+H22+H30+H57</f>
        <v>3697</v>
      </c>
      <c r="I58" s="67">
        <f>I10+I15+I22+I30+I57</f>
        <v>4359</v>
      </c>
    </row>
  </sheetData>
  <mergeCells count="12">
    <mergeCell ref="C1:G1"/>
    <mergeCell ref="A2:I2"/>
    <mergeCell ref="C3:E3"/>
    <mergeCell ref="F3:I3"/>
    <mergeCell ref="A58:B58"/>
    <mergeCell ref="A3:A4"/>
    <mergeCell ref="B3:B4"/>
    <mergeCell ref="A5:A10"/>
    <mergeCell ref="A11:A15"/>
    <mergeCell ref="A16:A22"/>
    <mergeCell ref="A23:A30"/>
    <mergeCell ref="A31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町別人口（R3.10)</vt:lpstr>
      <vt:lpstr>行政区別人口</vt:lpstr>
      <vt:lpstr>65歳以上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2021-11-04T23:41:58Z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2021-11-04T23:41:58Z</vt:filetime>
  </property>
</Properties>
</file>