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15" windowWidth="19155" windowHeight="7770" tabRatio="871" activeTab="2"/>
  </bookViews>
  <sheets>
    <sheet name="町別人口（R4.4)" sheetId="59" r:id="rId1"/>
    <sheet name="行政区別人口" sheetId="7" r:id="rId2"/>
    <sheet name="65歳以上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<sst xmlns="http://schemas.openxmlformats.org/spreadsheetml/2006/main" xmlns:r="http://schemas.openxmlformats.org/officeDocument/2006/relationships" count="104" uniqueCount="104">
  <si>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</si>
  <si>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</si>
  <si>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</si>
  <si>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</si>
  <si>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</si>
  <si>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</si>
  <si>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</si>
  <si>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</si>
  <si>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</si>
  <si>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</si>
  <si>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</si>
  <si>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</si>
  <si>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</si>
  <si>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</si>
  <si>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</si>
  <si>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</si>
  <si>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</si>
  <si>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</si>
  <si>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</si>
  <si>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</si>
  <si>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</si>
  <si>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</si>
  <si>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</si>
  <si>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</si>
  <si>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</si>
  <si>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</si>
  <si>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</si>
  <si>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</si>
  <si>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</si>
  <si>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</si>
  <si>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</si>
  <si>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</si>
  <si>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</si>
  <si>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</si>
  <si>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</si>
  <si>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</si>
  <si>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</si>
  <si>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</si>
  <si>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</si>
  <si>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</si>
  <si>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</si>
  <si>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</si>
  <si>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</si>
  <si>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</si>
  <si>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</si>
  <si>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</si>
  <si>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</si>
  <si>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</si>
  <si>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</si>
  <si>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</si>
  <si>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</si>
  <si>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</si>
  <si>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</si>
  <si>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</si>
  <si>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</si>
  <si>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</si>
  <si>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</si>
  <si>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</si>
  <si>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</si>
  <si>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</si>
  <si>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</si>
  <si>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</si>
  <si>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</si>
  <si>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</si>
  <si>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</si>
  <si>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</si>
  <si>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</si>
  <si>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</si>
  <si>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</si>
  <si>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</si>
  <si>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</si>
  <si>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</si>
  <si>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</si>
  <si>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</si>
  <si>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</si>
  <si>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</si>
  <si>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</si>
  <si>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</si>
  <si>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</si>
  <si>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</si>
  <si>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</si>
  <si>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</si>
  <si>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</si>
  <si>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</si>
  <si>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</si>
  <si>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</si>
  <si>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</si>
  <si>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</si>
  <si>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</si>
  <si>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</si>
  <si>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</si>
  <si>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</si>
  <si>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</si>
  <si>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</si>
  <si>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</si>
  <si>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</si>
  <si>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</si>
  <si>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</si>
  <si>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</si>
  <si>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</si>
  <si>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令和4年4月30日現在</t>
  </si>
  <si>
    <t>梶坊田舎暮らしの郷</t>
    <rPh sb="0" eb="1">
      <t>カジ</t>
    </rPh>
    <rPh sb="1" eb="2">
      <t>ボウ</t>
    </rPh>
    <rPh sb="2" eb="4">
      <t>イナカ</t>
    </rPh>
    <rPh sb="4" eb="5">
      <t>ク</t>
    </rPh>
    <rPh sb="8" eb="9">
      <t>サト</t>
    </rPh>
    <phoneticPr fontId="19"/>
  </si>
  <si>
    <t>令和４年４月３０日現在</t>
  </si>
  <si>
    <t>令和４年４月３０日現在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</si>
</sst>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auto="1"/>
      <name val="ＭＳ ゴシック"/>
      <family val="3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scheme val="minor"/>
    </font>
    <font>
      <b/>
      <sz val="11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0" fillId="0" borderId="10" xfId="45" applyNumberFormat="1" applyFont="1" applyBorder="1" applyAlignment="1">
      <alignment horizontal="right" vertical="center" shrinkToFit="1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4" xfId="45" applyFont="1" applyBorder="1" applyAlignment="1">
      <alignment horizontal="center" vertical="center"/>
    </xf>
    <xf numFmtId="38" fontId="24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5" fillId="0" borderId="13" xfId="45" applyFont="1" applyBorder="1">
      <alignment vertical="center"/>
    </xf>
    <xf numFmtId="38" fontId="24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4" fillId="0" borderId="15" xfId="45" applyFont="1" applyBorder="1">
      <alignment vertical="center"/>
    </xf>
    <xf numFmtId="38" fontId="26" fillId="0" borderId="13" xfId="45" applyFont="1" applyBorder="1">
      <alignment vertical="center"/>
    </xf>
    <xf numFmtId="38" fontId="26" fillId="0" borderId="17" xfId="45" applyFont="1" applyBorder="1">
      <alignment vertical="center"/>
    </xf>
    <xf numFmtId="38" fontId="26" fillId="0" borderId="16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4" fillId="0" borderId="18" xfId="45" applyFont="1" applyBorder="1">
      <alignment vertical="center"/>
    </xf>
    <xf numFmtId="38" fontId="24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38" fontId="0" fillId="0" borderId="11" xfId="45" applyFont="1" applyFill="1" applyBorder="1" applyAlignment="1">
      <alignment horizontal="center" vertical="center"/>
    </xf>
    <xf numFmtId="0" fontId="27" fillId="0" borderId="0" xfId="45" applyNumberFormat="1" applyFont="1" applyAlignment="1">
      <alignment horizontal="left" vertical="center" wrapText="1"/>
    </xf>
    <xf numFmtId="0" fontId="28" fillId="0" borderId="0" xfId="45" applyNumberFormat="1" applyFont="1" applyAlignment="1">
      <alignment horizontal="left" vertical="center" wrapText="1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29" fillId="0" borderId="23" xfId="45" applyFont="1" applyFill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30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Border="1" applyAlignment="1">
      <alignment horizontal="center" vertical="center" shrinkToFit="1"/>
    </xf>
    <xf numFmtId="0" fontId="21" fillId="0" borderId="0" xfId="45" applyNumberFormat="1" applyFont="1" applyAlignment="1">
      <alignment horizontal="distributed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10" fillId="0" borderId="33" xfId="45" applyFont="1" applyBorder="1" applyAlignment="1">
      <alignment horizontal="center"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10" fillId="0" borderId="38" xfId="45" applyFont="1" applyBorder="1" applyAlignment="1">
      <alignment horizontal="center" vertical="center"/>
    </xf>
    <xf numFmtId="38" fontId="23" fillId="0" borderId="29" xfId="45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3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:mc="http://schemas.openxmlformats.org/markup-compatibility/2006" xmlns="http://schemas.openxmlformats.org/spreadsheetml/2006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mc="http://schemas.openxmlformats.org/markup-compatibility/2006" xmlns="http://schemas.openxmlformats.org/spreadsheetml/2006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workbookViewId="0">
      <selection activeCell="L5" sqref="L5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4" t="s">
        <v>10</v>
      </c>
      <c r="C1" s="4"/>
      <c r="D1" s="4"/>
      <c r="E1" s="4"/>
      <c r="F1" s="4"/>
      <c r="G1" s="4"/>
    </row>
    <row r="2" spans="1:9" ht="42.75" customHeight="1">
      <c r="A2" s="1" t="s">
        <v>100</v>
      </c>
      <c r="B2" s="1"/>
      <c r="C2" s="1"/>
      <c r="D2" s="1"/>
      <c r="E2" s="1"/>
      <c r="F2" s="1"/>
      <c r="G2" s="1"/>
      <c r="H2" s="1"/>
      <c r="I2" s="1"/>
    </row>
    <row r="3" spans="1:9" ht="42" customHeight="1">
      <c r="A3" s="2" t="s">
        <v>4</v>
      </c>
      <c r="B3" s="5" t="s">
        <v>12</v>
      </c>
      <c r="C3" s="7" t="s">
        <v>9</v>
      </c>
      <c r="D3" s="9" t="s">
        <v>13</v>
      </c>
      <c r="E3" s="7" t="s">
        <v>9</v>
      </c>
      <c r="F3" s="5" t="s">
        <v>8</v>
      </c>
      <c r="G3" s="7" t="s">
        <v>9</v>
      </c>
      <c r="H3" s="9" t="s">
        <v>14</v>
      </c>
      <c r="I3" s="17" t="s">
        <v>9</v>
      </c>
    </row>
    <row r="4" spans="1:9" ht="42" customHeight="1">
      <c r="A4" s="2" t="s">
        <v>17</v>
      </c>
      <c r="B4" s="6">
        <f>行政区別人口!C9</f>
        <v>1814</v>
      </c>
      <c r="C4" s="8">
        <v>-7</v>
      </c>
      <c r="D4" s="6">
        <f>行政区別人口!D9</f>
        <v>2082</v>
      </c>
      <c r="E4" s="8">
        <v>-8</v>
      </c>
      <c r="F4" s="6">
        <f>SUM(D4,B4)</f>
        <v>3896</v>
      </c>
      <c r="G4" s="8">
        <v>-15</v>
      </c>
      <c r="H4" s="14">
        <f>行政区別人口!F9</f>
        <v>1982</v>
      </c>
      <c r="I4" s="18">
        <v>1</v>
      </c>
    </row>
    <row r="5" spans="1:9" ht="42" customHeight="1">
      <c r="A5" s="2" t="s">
        <v>18</v>
      </c>
      <c r="B5" s="6">
        <f>行政区別人口!C14</f>
        <v>2564</v>
      </c>
      <c r="C5" s="8">
        <v>-3</v>
      </c>
      <c r="D5" s="6">
        <f>行政区別人口!D14</f>
        <v>3154</v>
      </c>
      <c r="E5" s="8">
        <v>-4</v>
      </c>
      <c r="F5" s="6">
        <f>SUM(D5,B5)</f>
        <v>5718</v>
      </c>
      <c r="G5" s="8">
        <v>-7</v>
      </c>
      <c r="H5" s="14">
        <f>行政区別人口!F14</f>
        <v>2984</v>
      </c>
      <c r="I5" s="18">
        <v>6</v>
      </c>
    </row>
    <row r="6" spans="1:9" ht="42" customHeight="1">
      <c r="A6" s="2" t="s">
        <v>19</v>
      </c>
      <c r="B6" s="6">
        <f>行政区別人口!C21</f>
        <v>4288</v>
      </c>
      <c r="C6" s="8">
        <v>-4</v>
      </c>
      <c r="D6" s="6">
        <f>行政区別人口!D21</f>
        <v>5036</v>
      </c>
      <c r="E6" s="8">
        <v>-11</v>
      </c>
      <c r="F6" s="6">
        <f>SUM(D6,B6)</f>
        <v>9324</v>
      </c>
      <c r="G6" s="8">
        <v>-15</v>
      </c>
      <c r="H6" s="14">
        <f>行政区別人口!F21</f>
        <v>4549</v>
      </c>
      <c r="I6" s="18">
        <v>12</v>
      </c>
    </row>
    <row r="7" spans="1:9" ht="42" customHeight="1">
      <c r="A7" s="2" t="s">
        <v>21</v>
      </c>
      <c r="B7" s="6">
        <f>行政区別人口!C29</f>
        <v>9852</v>
      </c>
      <c r="C7" s="8">
        <v>-16</v>
      </c>
      <c r="D7" s="10">
        <f>行政区別人口!D29</f>
        <v>10987</v>
      </c>
      <c r="E7" s="8">
        <v>9</v>
      </c>
      <c r="F7" s="6">
        <f>SUM(D7,B7)</f>
        <v>20839</v>
      </c>
      <c r="G7" s="8">
        <v>-7</v>
      </c>
      <c r="H7" s="14">
        <f>行政区別人口!F29</f>
        <v>9682</v>
      </c>
      <c r="I7" s="18">
        <v>40</v>
      </c>
    </row>
    <row r="8" spans="1:9" ht="42" customHeight="1">
      <c r="A8" s="3" t="s">
        <v>2</v>
      </c>
      <c r="B8" s="6">
        <f>行政区別人口!C57</f>
        <v>3321</v>
      </c>
      <c r="C8" s="8">
        <v>-10</v>
      </c>
      <c r="D8" s="6">
        <f>行政区別人口!D57</f>
        <v>3752</v>
      </c>
      <c r="E8" s="8">
        <v>0</v>
      </c>
      <c r="F8" s="6">
        <f>SUM(D8,B8)</f>
        <v>7073</v>
      </c>
      <c r="G8" s="8">
        <v>-10</v>
      </c>
      <c r="H8" s="15">
        <f>行政区別人口!F57</f>
        <v>3455</v>
      </c>
      <c r="I8" s="18">
        <v>1</v>
      </c>
    </row>
    <row r="9" spans="1:9" ht="42" customHeight="1">
      <c r="A9" s="2" t="s">
        <v>8</v>
      </c>
      <c r="B9" s="6">
        <f t="shared" ref="B9:I9" si="0">SUM(B4:B8)</f>
        <v>21839</v>
      </c>
      <c r="C9" s="8">
        <f t="shared" si="0"/>
        <v>-40</v>
      </c>
      <c r="D9" s="6">
        <f t="shared" si="0"/>
        <v>25011</v>
      </c>
      <c r="E9" s="11">
        <f t="shared" si="0"/>
        <v>-14</v>
      </c>
      <c r="F9" s="12">
        <f t="shared" si="0"/>
        <v>46850</v>
      </c>
      <c r="G9" s="13">
        <f t="shared" si="0"/>
        <v>-54</v>
      </c>
      <c r="H9" s="16">
        <f t="shared" si="0"/>
        <v>22652</v>
      </c>
      <c r="I9" s="19">
        <f t="shared" si="0"/>
        <v>60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H18" sqref="H18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20"/>
      <c r="B1" s="4" t="s">
        <v>69</v>
      </c>
      <c r="C1" s="4"/>
      <c r="D1" s="4"/>
      <c r="E1" s="4"/>
      <c r="F1" s="49"/>
    </row>
    <row r="2" spans="1:6" ht="21" customHeight="1">
      <c r="A2" s="21" t="s">
        <v>102</v>
      </c>
      <c r="B2" s="21"/>
      <c r="C2" s="21"/>
      <c r="D2" s="21"/>
      <c r="E2" s="21"/>
      <c r="F2" s="21"/>
    </row>
    <row r="3" spans="1:6" ht="21" customHeight="1">
      <c r="A3" s="22" t="s">
        <v>4</v>
      </c>
      <c r="B3" s="22" t="s">
        <v>72</v>
      </c>
      <c r="C3" s="35" t="s">
        <v>12</v>
      </c>
      <c r="D3" s="40" t="s">
        <v>13</v>
      </c>
      <c r="E3" s="22" t="s">
        <v>8</v>
      </c>
      <c r="F3" s="22" t="s">
        <v>14</v>
      </c>
    </row>
    <row r="4" spans="1:6">
      <c r="A4" s="23" t="s">
        <v>17</v>
      </c>
      <c r="B4" s="29" t="s">
        <v>27</v>
      </c>
      <c r="C4" s="36">
        <v>1296</v>
      </c>
      <c r="D4" s="41">
        <v>1497</v>
      </c>
      <c r="E4" s="45">
        <f>SUM(C4:D4)</f>
        <v>2793</v>
      </c>
      <c r="F4" s="45">
        <v>1398</v>
      </c>
    </row>
    <row r="5" spans="1:6">
      <c r="A5" s="24"/>
      <c r="B5" s="30" t="s">
        <v>73</v>
      </c>
      <c r="C5" s="37">
        <v>114</v>
      </c>
      <c r="D5" s="42">
        <v>134</v>
      </c>
      <c r="E5" s="46">
        <f>SUM(C5:D5)</f>
        <v>248</v>
      </c>
      <c r="F5" s="46">
        <v>139</v>
      </c>
    </row>
    <row r="6" spans="1:6">
      <c r="A6" s="24"/>
      <c r="B6" s="30" t="s">
        <v>74</v>
      </c>
      <c r="C6" s="37">
        <v>63</v>
      </c>
      <c r="D6" s="42">
        <v>68</v>
      </c>
      <c r="E6" s="46">
        <f>SUM(C6:D6)</f>
        <v>131</v>
      </c>
      <c r="F6" s="46">
        <v>62</v>
      </c>
    </row>
    <row r="7" spans="1:6">
      <c r="A7" s="24"/>
      <c r="B7" s="30" t="s">
        <v>20</v>
      </c>
      <c r="C7" s="37">
        <v>56</v>
      </c>
      <c r="D7" s="42">
        <v>63</v>
      </c>
      <c r="E7" s="46">
        <f>SUM(C7:D7)</f>
        <v>119</v>
      </c>
      <c r="F7" s="46">
        <v>55</v>
      </c>
    </row>
    <row r="8" spans="1:6">
      <c r="A8" s="24"/>
      <c r="B8" s="31" t="s">
        <v>75</v>
      </c>
      <c r="C8" s="38">
        <v>285</v>
      </c>
      <c r="D8" s="43">
        <v>320</v>
      </c>
      <c r="E8" s="47">
        <f>SUM(C8:D8)</f>
        <v>605</v>
      </c>
      <c r="F8" s="47">
        <v>328</v>
      </c>
    </row>
    <row r="9" spans="1:6" ht="21" customHeight="1">
      <c r="A9" s="25"/>
      <c r="B9" s="32" t="s">
        <v>8</v>
      </c>
      <c r="C9" s="39">
        <f>SUM(C4:C8)</f>
        <v>1814</v>
      </c>
      <c r="D9" s="44">
        <f>SUM(D4:D8)</f>
        <v>2082</v>
      </c>
      <c r="E9" s="48">
        <f>SUM(E4:E8)</f>
        <v>3896</v>
      </c>
      <c r="F9" s="48">
        <f>SUM(F4:F8)</f>
        <v>1982</v>
      </c>
    </row>
    <row r="10" spans="1:6">
      <c r="A10" s="23" t="s">
        <v>18</v>
      </c>
      <c r="B10" s="29" t="s">
        <v>76</v>
      </c>
      <c r="C10" s="36">
        <v>1703</v>
      </c>
      <c r="D10" s="41">
        <v>2088</v>
      </c>
      <c r="E10" s="45">
        <f>SUM(C10:D10)</f>
        <v>3791</v>
      </c>
      <c r="F10" s="45">
        <v>1928</v>
      </c>
    </row>
    <row r="11" spans="1:6">
      <c r="A11" s="24"/>
      <c r="B11" s="30" t="s">
        <v>33</v>
      </c>
      <c r="C11" s="37">
        <v>620</v>
      </c>
      <c r="D11" s="42">
        <v>749</v>
      </c>
      <c r="E11" s="46">
        <f>SUM(C11:D11)</f>
        <v>1369</v>
      </c>
      <c r="F11" s="46">
        <v>769</v>
      </c>
    </row>
    <row r="12" spans="1:6">
      <c r="A12" s="24"/>
      <c r="B12" s="30" t="s">
        <v>77</v>
      </c>
      <c r="C12" s="37">
        <v>96</v>
      </c>
      <c r="D12" s="42">
        <v>127</v>
      </c>
      <c r="E12" s="46">
        <f>SUM(C12:D12)</f>
        <v>223</v>
      </c>
      <c r="F12" s="46">
        <v>112</v>
      </c>
    </row>
    <row r="13" spans="1:6">
      <c r="A13" s="24"/>
      <c r="B13" s="31" t="s">
        <v>78</v>
      </c>
      <c r="C13" s="38">
        <v>145</v>
      </c>
      <c r="D13" s="43">
        <v>190</v>
      </c>
      <c r="E13" s="47">
        <f>SUM(C13:D13)</f>
        <v>335</v>
      </c>
      <c r="F13" s="47">
        <v>175</v>
      </c>
    </row>
    <row r="14" spans="1:6" ht="21" customHeight="1">
      <c r="A14" s="25"/>
      <c r="B14" s="32" t="s">
        <v>8</v>
      </c>
      <c r="C14" s="39">
        <f>SUM(C10:C13)</f>
        <v>2564</v>
      </c>
      <c r="D14" s="44">
        <f>SUM(D10:D13)</f>
        <v>3154</v>
      </c>
      <c r="E14" s="48">
        <f>SUM(E10:E13)</f>
        <v>5718</v>
      </c>
      <c r="F14" s="48">
        <f>SUM(F10:F13)</f>
        <v>2984</v>
      </c>
    </row>
    <row r="15" spans="1:6">
      <c r="A15" s="23" t="s">
        <v>19</v>
      </c>
      <c r="B15" s="29" t="s">
        <v>59</v>
      </c>
      <c r="C15" s="36">
        <v>890</v>
      </c>
      <c r="D15" s="41">
        <v>1014</v>
      </c>
      <c r="E15" s="45">
        <f t="shared" ref="E15:E20" si="0">SUM(C15:D15)</f>
        <v>1904</v>
      </c>
      <c r="F15" s="45">
        <v>965</v>
      </c>
    </row>
    <row r="16" spans="1:6">
      <c r="A16" s="24"/>
      <c r="B16" s="30" t="s">
        <v>38</v>
      </c>
      <c r="C16" s="37">
        <v>804</v>
      </c>
      <c r="D16" s="42">
        <v>972</v>
      </c>
      <c r="E16" s="46">
        <f t="shared" si="0"/>
        <v>1776</v>
      </c>
      <c r="F16" s="46">
        <v>838</v>
      </c>
    </row>
    <row r="17" spans="1:6">
      <c r="A17" s="24"/>
      <c r="B17" s="30" t="s">
        <v>79</v>
      </c>
      <c r="C17" s="37">
        <v>1772</v>
      </c>
      <c r="D17" s="42">
        <v>2071</v>
      </c>
      <c r="E17" s="46">
        <f t="shared" si="0"/>
        <v>3843</v>
      </c>
      <c r="F17" s="46">
        <v>1851</v>
      </c>
    </row>
    <row r="18" spans="1:6">
      <c r="A18" s="24"/>
      <c r="B18" s="30" t="s">
        <v>80</v>
      </c>
      <c r="C18" s="37">
        <v>32</v>
      </c>
      <c r="D18" s="42">
        <v>33</v>
      </c>
      <c r="E18" s="46">
        <f t="shared" si="0"/>
        <v>65</v>
      </c>
      <c r="F18" s="46">
        <v>44</v>
      </c>
    </row>
    <row r="19" spans="1:6">
      <c r="A19" s="24"/>
      <c r="B19" s="30" t="s">
        <v>81</v>
      </c>
      <c r="C19" s="37">
        <v>610</v>
      </c>
      <c r="D19" s="42">
        <v>728</v>
      </c>
      <c r="E19" s="46">
        <f t="shared" si="0"/>
        <v>1338</v>
      </c>
      <c r="F19" s="46">
        <v>643</v>
      </c>
    </row>
    <row r="20" spans="1:6">
      <c r="A20" s="24"/>
      <c r="B20" s="31" t="s">
        <v>6</v>
      </c>
      <c r="C20" s="38">
        <v>180</v>
      </c>
      <c r="D20" s="43">
        <v>218</v>
      </c>
      <c r="E20" s="47">
        <f t="shared" si="0"/>
        <v>398</v>
      </c>
      <c r="F20" s="47">
        <v>208</v>
      </c>
    </row>
    <row r="21" spans="1:6" ht="21" customHeight="1">
      <c r="A21" s="25"/>
      <c r="B21" s="32" t="s">
        <v>8</v>
      </c>
      <c r="C21" s="39">
        <f>SUM(C15:C20)</f>
        <v>4288</v>
      </c>
      <c r="D21" s="44">
        <f>SUM(D15:D20)</f>
        <v>5036</v>
      </c>
      <c r="E21" s="48">
        <f>SUM(E15:E20)</f>
        <v>9324</v>
      </c>
      <c r="F21" s="48">
        <f>SUM(F15:F20)</f>
        <v>4549</v>
      </c>
    </row>
    <row r="22" spans="1:6">
      <c r="A22" s="23" t="s">
        <v>21</v>
      </c>
      <c r="B22" s="29" t="s">
        <v>42</v>
      </c>
      <c r="C22" s="36">
        <v>4311</v>
      </c>
      <c r="D22" s="41">
        <v>4776</v>
      </c>
      <c r="E22" s="45">
        <f t="shared" ref="E22:E28" si="1">SUM(C22:D22)</f>
        <v>9087</v>
      </c>
      <c r="F22" s="45">
        <v>4145</v>
      </c>
    </row>
    <row r="23" spans="1:6">
      <c r="A23" s="24"/>
      <c r="B23" s="30" t="s">
        <v>44</v>
      </c>
      <c r="C23" s="37">
        <v>1939</v>
      </c>
      <c r="D23" s="42">
        <v>2209</v>
      </c>
      <c r="E23" s="46">
        <f t="shared" si="1"/>
        <v>4148</v>
      </c>
      <c r="F23" s="46">
        <v>1967</v>
      </c>
    </row>
    <row r="24" spans="1:6">
      <c r="A24" s="24"/>
      <c r="B24" s="30" t="s">
        <v>82</v>
      </c>
      <c r="C24" s="37">
        <v>582</v>
      </c>
      <c r="D24" s="42">
        <v>649</v>
      </c>
      <c r="E24" s="46">
        <f t="shared" si="1"/>
        <v>1231</v>
      </c>
      <c r="F24" s="46">
        <v>575</v>
      </c>
    </row>
    <row r="25" spans="1:6">
      <c r="A25" s="24"/>
      <c r="B25" s="30" t="s">
        <v>47</v>
      </c>
      <c r="C25" s="37">
        <v>296</v>
      </c>
      <c r="D25" s="42">
        <v>360</v>
      </c>
      <c r="E25" s="46">
        <f t="shared" si="1"/>
        <v>656</v>
      </c>
      <c r="F25" s="46">
        <v>302</v>
      </c>
    </row>
    <row r="26" spans="1:6">
      <c r="A26" s="24"/>
      <c r="B26" s="30" t="s">
        <v>83</v>
      </c>
      <c r="C26" s="37">
        <v>1273</v>
      </c>
      <c r="D26" s="42">
        <v>1393</v>
      </c>
      <c r="E26" s="46">
        <f t="shared" si="1"/>
        <v>2666</v>
      </c>
      <c r="F26" s="46">
        <v>1216</v>
      </c>
    </row>
    <row r="27" spans="1:6">
      <c r="A27" s="24"/>
      <c r="B27" s="30" t="s">
        <v>84</v>
      </c>
      <c r="C27" s="37">
        <v>738</v>
      </c>
      <c r="D27" s="42">
        <v>827</v>
      </c>
      <c r="E27" s="46">
        <f t="shared" si="1"/>
        <v>1565</v>
      </c>
      <c r="F27" s="46">
        <v>809</v>
      </c>
    </row>
    <row r="28" spans="1:6">
      <c r="A28" s="24"/>
      <c r="B28" s="31" t="s">
        <v>85</v>
      </c>
      <c r="C28" s="38">
        <v>713</v>
      </c>
      <c r="D28" s="43">
        <v>773</v>
      </c>
      <c r="E28" s="47">
        <f t="shared" si="1"/>
        <v>1486</v>
      </c>
      <c r="F28" s="47">
        <v>668</v>
      </c>
    </row>
    <row r="29" spans="1:6" ht="21" customHeight="1">
      <c r="A29" s="25"/>
      <c r="B29" s="32" t="s">
        <v>8</v>
      </c>
      <c r="C29" s="39">
        <f>SUM(C22:C28)</f>
        <v>9852</v>
      </c>
      <c r="D29" s="44">
        <f>SUM(D22:D28)</f>
        <v>10987</v>
      </c>
      <c r="E29" s="48">
        <f>SUM(E22:E28)</f>
        <v>20839</v>
      </c>
      <c r="F29" s="48">
        <f>SUM(F22:F28)</f>
        <v>9682</v>
      </c>
    </row>
    <row r="30" spans="1:6">
      <c r="A30" s="23" t="s">
        <v>86</v>
      </c>
      <c r="B30" s="29" t="s">
        <v>51</v>
      </c>
      <c r="C30" s="36">
        <v>52</v>
      </c>
      <c r="D30" s="41">
        <v>59</v>
      </c>
      <c r="E30" s="45">
        <f t="shared" ref="E30:E56" si="2">SUM(C30:D30)</f>
        <v>111</v>
      </c>
      <c r="F30" s="45">
        <v>58</v>
      </c>
    </row>
    <row r="31" spans="1:6">
      <c r="A31" s="24"/>
      <c r="B31" s="30" t="s">
        <v>46</v>
      </c>
      <c r="C31" s="37">
        <v>66</v>
      </c>
      <c r="D31" s="42">
        <v>58</v>
      </c>
      <c r="E31" s="46">
        <f t="shared" si="2"/>
        <v>124</v>
      </c>
      <c r="F31" s="46">
        <v>55</v>
      </c>
    </row>
    <row r="32" spans="1:6">
      <c r="A32" s="24"/>
      <c r="B32" s="30" t="s">
        <v>54</v>
      </c>
      <c r="C32" s="37">
        <v>215</v>
      </c>
      <c r="D32" s="42">
        <v>225</v>
      </c>
      <c r="E32" s="46">
        <f t="shared" si="2"/>
        <v>440</v>
      </c>
      <c r="F32" s="46">
        <v>217</v>
      </c>
    </row>
    <row r="33" spans="1:6">
      <c r="A33" s="24"/>
      <c r="B33" s="30" t="s">
        <v>39</v>
      </c>
      <c r="C33" s="37">
        <v>129</v>
      </c>
      <c r="D33" s="42">
        <v>153</v>
      </c>
      <c r="E33" s="46">
        <f t="shared" si="2"/>
        <v>282</v>
      </c>
      <c r="F33" s="46">
        <v>126</v>
      </c>
    </row>
    <row r="34" spans="1:6">
      <c r="A34" s="24"/>
      <c r="B34" s="30" t="s">
        <v>55</v>
      </c>
      <c r="C34" s="37">
        <v>23</v>
      </c>
      <c r="D34" s="42">
        <v>35</v>
      </c>
      <c r="E34" s="46">
        <f t="shared" si="2"/>
        <v>58</v>
      </c>
      <c r="F34" s="46">
        <v>31</v>
      </c>
    </row>
    <row r="35" spans="1:6">
      <c r="A35" s="24"/>
      <c r="B35" s="30" t="s">
        <v>36</v>
      </c>
      <c r="C35" s="37">
        <v>269</v>
      </c>
      <c r="D35" s="42">
        <v>302</v>
      </c>
      <c r="E35" s="46">
        <f t="shared" si="2"/>
        <v>571</v>
      </c>
      <c r="F35" s="46">
        <v>261</v>
      </c>
    </row>
    <row r="36" spans="1:6">
      <c r="A36" s="24"/>
      <c r="B36" s="30" t="s">
        <v>56</v>
      </c>
      <c r="C36" s="37">
        <v>75</v>
      </c>
      <c r="D36" s="42">
        <v>81</v>
      </c>
      <c r="E36" s="46">
        <f t="shared" si="2"/>
        <v>156</v>
      </c>
      <c r="F36" s="46">
        <v>69</v>
      </c>
    </row>
    <row r="37" spans="1:6">
      <c r="A37" s="24"/>
      <c r="B37" s="30" t="s">
        <v>11</v>
      </c>
      <c r="C37" s="37">
        <v>243</v>
      </c>
      <c r="D37" s="42">
        <v>318</v>
      </c>
      <c r="E37" s="46">
        <f t="shared" si="2"/>
        <v>561</v>
      </c>
      <c r="F37" s="46">
        <v>257</v>
      </c>
    </row>
    <row r="38" spans="1:6">
      <c r="A38" s="24"/>
      <c r="B38" s="30" t="s">
        <v>87</v>
      </c>
      <c r="C38" s="37">
        <v>54</v>
      </c>
      <c r="D38" s="42">
        <v>62</v>
      </c>
      <c r="E38" s="46">
        <f t="shared" si="2"/>
        <v>116</v>
      </c>
      <c r="F38" s="46">
        <v>43</v>
      </c>
    </row>
    <row r="39" spans="1:6">
      <c r="A39" s="24"/>
      <c r="B39" s="30" t="s">
        <v>52</v>
      </c>
      <c r="C39" s="37">
        <v>171</v>
      </c>
      <c r="D39" s="42">
        <v>187</v>
      </c>
      <c r="E39" s="46">
        <f t="shared" si="2"/>
        <v>358</v>
      </c>
      <c r="F39" s="46">
        <v>201</v>
      </c>
    </row>
    <row r="40" spans="1:6">
      <c r="A40" s="24"/>
      <c r="B40" s="30" t="s">
        <v>88</v>
      </c>
      <c r="C40" s="37">
        <v>179</v>
      </c>
      <c r="D40" s="42">
        <v>197</v>
      </c>
      <c r="E40" s="46">
        <f t="shared" si="2"/>
        <v>376</v>
      </c>
      <c r="F40" s="46">
        <v>177</v>
      </c>
    </row>
    <row r="41" spans="1:6">
      <c r="A41" s="24"/>
      <c r="B41" s="30" t="s">
        <v>61</v>
      </c>
      <c r="C41" s="37">
        <v>21</v>
      </c>
      <c r="D41" s="42">
        <v>21</v>
      </c>
      <c r="E41" s="46">
        <f t="shared" si="2"/>
        <v>42</v>
      </c>
      <c r="F41" s="46">
        <v>20</v>
      </c>
    </row>
    <row r="42" spans="1:6">
      <c r="A42" s="24"/>
      <c r="B42" s="33" t="s">
        <v>101</v>
      </c>
      <c r="C42" s="37">
        <v>7</v>
      </c>
      <c r="D42" s="42">
        <v>5</v>
      </c>
      <c r="E42" s="46">
        <f t="shared" si="2"/>
        <v>12</v>
      </c>
      <c r="F42" s="46">
        <v>8</v>
      </c>
    </row>
    <row r="43" spans="1:6">
      <c r="A43" s="24"/>
      <c r="B43" s="30" t="s">
        <v>62</v>
      </c>
      <c r="C43" s="37">
        <v>51</v>
      </c>
      <c r="D43" s="42">
        <v>43</v>
      </c>
      <c r="E43" s="46">
        <f t="shared" si="2"/>
        <v>94</v>
      </c>
      <c r="F43" s="46">
        <v>51</v>
      </c>
    </row>
    <row r="44" spans="1:6">
      <c r="A44" s="24"/>
      <c r="B44" s="30" t="s">
        <v>89</v>
      </c>
      <c r="C44" s="37">
        <v>237</v>
      </c>
      <c r="D44" s="42">
        <v>230</v>
      </c>
      <c r="E44" s="46">
        <f t="shared" si="2"/>
        <v>467</v>
      </c>
      <c r="F44" s="46">
        <v>244</v>
      </c>
    </row>
    <row r="45" spans="1:6">
      <c r="A45" s="24"/>
      <c r="B45" s="30" t="s">
        <v>90</v>
      </c>
      <c r="C45" s="37">
        <v>173</v>
      </c>
      <c r="D45" s="42">
        <v>189</v>
      </c>
      <c r="E45" s="46">
        <f t="shared" si="2"/>
        <v>362</v>
      </c>
      <c r="F45" s="46">
        <v>156</v>
      </c>
    </row>
    <row r="46" spans="1:6">
      <c r="A46" s="24"/>
      <c r="B46" s="30" t="s">
        <v>64</v>
      </c>
      <c r="C46" s="37">
        <v>67</v>
      </c>
      <c r="D46" s="42">
        <v>78</v>
      </c>
      <c r="E46" s="46">
        <f t="shared" si="2"/>
        <v>145</v>
      </c>
      <c r="F46" s="46">
        <v>61</v>
      </c>
    </row>
    <row r="47" spans="1:6">
      <c r="A47" s="24"/>
      <c r="B47" s="30" t="s">
        <v>28</v>
      </c>
      <c r="C47" s="37">
        <v>88</v>
      </c>
      <c r="D47" s="42">
        <v>82</v>
      </c>
      <c r="E47" s="46">
        <f t="shared" si="2"/>
        <v>170</v>
      </c>
      <c r="F47" s="46">
        <v>84</v>
      </c>
    </row>
    <row r="48" spans="1:6">
      <c r="A48" s="24"/>
      <c r="B48" s="30" t="s">
        <v>0</v>
      </c>
      <c r="C48" s="37">
        <v>84</v>
      </c>
      <c r="D48" s="42">
        <v>80</v>
      </c>
      <c r="E48" s="46">
        <f t="shared" si="2"/>
        <v>164</v>
      </c>
      <c r="F48" s="46">
        <v>71</v>
      </c>
    </row>
    <row r="49" spans="1:6">
      <c r="A49" s="24"/>
      <c r="B49" s="34" t="s">
        <v>3</v>
      </c>
      <c r="C49" s="37">
        <v>68</v>
      </c>
      <c r="D49" s="42">
        <v>86</v>
      </c>
      <c r="E49" s="46">
        <f t="shared" si="2"/>
        <v>154</v>
      </c>
      <c r="F49" s="46">
        <v>62</v>
      </c>
    </row>
    <row r="50" spans="1:6">
      <c r="A50" s="24"/>
      <c r="B50" s="34" t="s">
        <v>5</v>
      </c>
      <c r="C50" s="37">
        <v>11</v>
      </c>
      <c r="D50" s="42">
        <v>14</v>
      </c>
      <c r="E50" s="46">
        <f t="shared" si="2"/>
        <v>25</v>
      </c>
      <c r="F50" s="46">
        <v>10</v>
      </c>
    </row>
    <row r="51" spans="1:6">
      <c r="A51" s="24"/>
      <c r="B51" s="30" t="s">
        <v>91</v>
      </c>
      <c r="C51" s="37">
        <v>40</v>
      </c>
      <c r="D51" s="42">
        <v>41</v>
      </c>
      <c r="E51" s="46">
        <f t="shared" si="2"/>
        <v>81</v>
      </c>
      <c r="F51" s="46">
        <v>29</v>
      </c>
    </row>
    <row r="52" spans="1:6">
      <c r="A52" s="24"/>
      <c r="B52" s="30" t="s">
        <v>92</v>
      </c>
      <c r="C52" s="37">
        <v>466</v>
      </c>
      <c r="D52" s="42">
        <v>554</v>
      </c>
      <c r="E52" s="46">
        <f t="shared" si="2"/>
        <v>1020</v>
      </c>
      <c r="F52" s="46">
        <v>473</v>
      </c>
    </row>
    <row r="53" spans="1:6">
      <c r="A53" s="24"/>
      <c r="B53" s="30" t="s">
        <v>67</v>
      </c>
      <c r="C53" s="37">
        <v>131</v>
      </c>
      <c r="D53" s="42">
        <v>189</v>
      </c>
      <c r="E53" s="46">
        <f t="shared" si="2"/>
        <v>320</v>
      </c>
      <c r="F53" s="46">
        <v>184</v>
      </c>
    </row>
    <row r="54" spans="1:6">
      <c r="A54" s="24"/>
      <c r="B54" s="30" t="s">
        <v>93</v>
      </c>
      <c r="C54" s="37">
        <v>115</v>
      </c>
      <c r="D54" s="42">
        <v>125</v>
      </c>
      <c r="E54" s="46">
        <f t="shared" si="2"/>
        <v>240</v>
      </c>
      <c r="F54" s="46">
        <v>131</v>
      </c>
    </row>
    <row r="55" spans="1:6">
      <c r="A55" s="24"/>
      <c r="B55" s="30" t="s">
        <v>94</v>
      </c>
      <c r="C55" s="37">
        <v>73</v>
      </c>
      <c r="D55" s="42">
        <v>100</v>
      </c>
      <c r="E55" s="46">
        <f t="shared" si="2"/>
        <v>173</v>
      </c>
      <c r="F55" s="46">
        <v>126</v>
      </c>
    </row>
    <row r="56" spans="1:6" ht="13.5" customHeight="1">
      <c r="A56" s="24"/>
      <c r="B56" s="31" t="s">
        <v>95</v>
      </c>
      <c r="C56" s="38">
        <v>213</v>
      </c>
      <c r="D56" s="43">
        <v>238</v>
      </c>
      <c r="E56" s="47">
        <f t="shared" si="2"/>
        <v>451</v>
      </c>
      <c r="F56" s="47">
        <v>250</v>
      </c>
    </row>
    <row r="57" spans="1:6" ht="21" customHeight="1">
      <c r="A57" s="25"/>
      <c r="B57" s="32" t="s">
        <v>8</v>
      </c>
      <c r="C57" s="39">
        <f>SUM(C30:C56)</f>
        <v>3321</v>
      </c>
      <c r="D57" s="44">
        <f>SUM(D30:D56)</f>
        <v>3752</v>
      </c>
      <c r="E57" s="48">
        <f>SUM(E30:E56)</f>
        <v>7073</v>
      </c>
      <c r="F57" s="48">
        <f>SUM(F30:F56)</f>
        <v>3455</v>
      </c>
    </row>
    <row r="58" spans="1:6" ht="21" customHeight="1">
      <c r="A58" s="26" t="s">
        <v>96</v>
      </c>
      <c r="B58" s="32"/>
      <c r="C58" s="39">
        <f>C9+C14+C21+C29+C57</f>
        <v>21839</v>
      </c>
      <c r="D58" s="44">
        <f>D9+D14+D21+D29+D57</f>
        <v>25011</v>
      </c>
      <c r="E58" s="48">
        <f>E9+E14+E21+E29+E57</f>
        <v>46850</v>
      </c>
      <c r="F58" s="48">
        <f>F9+F14+F21+F29+F57</f>
        <v>22652</v>
      </c>
    </row>
    <row r="59" spans="1:6">
      <c r="A59" s="27" t="s">
        <v>97</v>
      </c>
      <c r="B59" s="28"/>
      <c r="C59" s="28"/>
      <c r="D59" s="28"/>
      <c r="E59" s="28"/>
      <c r="F59" s="28"/>
    </row>
    <row r="60" spans="1:6">
      <c r="A60" s="28"/>
      <c r="B60" s="28"/>
      <c r="C60" s="28"/>
      <c r="D60" s="28"/>
      <c r="E60" s="28"/>
      <c r="F60" s="28"/>
    </row>
  </sheetData>
  <mergeCells count="9">
    <mergeCell ref="B1:E1"/>
    <mergeCell ref="A2:F2"/>
    <mergeCell ref="A58:B58"/>
    <mergeCell ref="A4:A9"/>
    <mergeCell ref="A10:A14"/>
    <mergeCell ref="A59:F60"/>
    <mergeCell ref="A15:A21"/>
    <mergeCell ref="A22:A29"/>
    <mergeCell ref="A30:A57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9"/>
  <sheetViews>
    <sheetView tabSelected="1" zoomScale="115" zoomScaleNormal="115" workbookViewId="0">
      <pane xSplit="2" ySplit="4" topLeftCell="C5" activePane="bottomRight" state="frozen"/>
      <selection pane="topRight"/>
      <selection pane="bottomLeft"/>
      <selection pane="bottomRight" activeCell="I58" sqref="I58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50"/>
      <c r="B1" s="56"/>
      <c r="C1" s="61" t="s">
        <v>22</v>
      </c>
      <c r="D1" s="61"/>
      <c r="E1" s="61"/>
      <c r="F1" s="61"/>
      <c r="G1" s="61"/>
      <c r="H1" s="56"/>
      <c r="I1" s="56"/>
    </row>
    <row r="2" spans="1:9" ht="21" customHeight="1">
      <c r="A2" s="21" t="s">
        <v>103</v>
      </c>
      <c r="B2" s="21"/>
      <c r="C2" s="21"/>
      <c r="D2" s="21"/>
      <c r="E2" s="21"/>
      <c r="F2" s="21"/>
      <c r="G2" s="21"/>
      <c r="H2" s="21"/>
      <c r="I2" s="21"/>
    </row>
    <row r="3" spans="1:9" ht="21" customHeight="1">
      <c r="A3" s="51" t="s">
        <v>4</v>
      </c>
      <c r="B3" s="51" t="s">
        <v>72</v>
      </c>
      <c r="C3" s="51" t="s">
        <v>15</v>
      </c>
      <c r="D3" s="51"/>
      <c r="E3" s="51"/>
      <c r="F3" s="53" t="s">
        <v>40</v>
      </c>
      <c r="G3" s="77"/>
      <c r="H3" s="77"/>
      <c r="I3" s="84"/>
    </row>
    <row r="4" spans="1:9" ht="21" customHeight="1">
      <c r="A4" s="51"/>
      <c r="B4" s="51"/>
      <c r="C4" s="62" t="s">
        <v>23</v>
      </c>
      <c r="D4" s="67" t="s">
        <v>26</v>
      </c>
      <c r="E4" s="51" t="s">
        <v>8</v>
      </c>
      <c r="F4" s="76"/>
      <c r="G4" s="78" t="s">
        <v>98</v>
      </c>
      <c r="H4" s="79" t="s">
        <v>99</v>
      </c>
      <c r="I4" s="85" t="s">
        <v>1</v>
      </c>
    </row>
    <row r="5" spans="1:9">
      <c r="A5" s="51" t="s">
        <v>17</v>
      </c>
      <c r="B5" s="57" t="s">
        <v>27</v>
      </c>
      <c r="C5" s="63">
        <v>570</v>
      </c>
      <c r="D5" s="68">
        <v>797</v>
      </c>
      <c r="E5" s="72">
        <f>SUM(C5:D5)</f>
        <v>1367</v>
      </c>
      <c r="F5" s="72">
        <f>SUM(G5:I5)</f>
        <v>963</v>
      </c>
      <c r="G5" s="63">
        <v>397</v>
      </c>
      <c r="H5" s="80">
        <v>253</v>
      </c>
      <c r="I5" s="68">
        <v>313</v>
      </c>
    </row>
    <row r="6" spans="1:9">
      <c r="A6" s="51"/>
      <c r="B6" s="34" t="s">
        <v>25</v>
      </c>
      <c r="C6" s="64">
        <v>56</v>
      </c>
      <c r="D6" s="69">
        <v>89</v>
      </c>
      <c r="E6" s="73">
        <f>SUM(C6:D6)</f>
        <v>145</v>
      </c>
      <c r="F6" s="73">
        <f>SUM(G6:I6)</f>
        <v>103</v>
      </c>
      <c r="G6" s="64">
        <v>49</v>
      </c>
      <c r="H6" s="81">
        <v>33</v>
      </c>
      <c r="I6" s="69">
        <v>21</v>
      </c>
    </row>
    <row r="7" spans="1:9">
      <c r="A7" s="51"/>
      <c r="B7" s="34" t="s">
        <v>29</v>
      </c>
      <c r="C7" s="64">
        <v>31</v>
      </c>
      <c r="D7" s="69">
        <v>36</v>
      </c>
      <c r="E7" s="73">
        <f>SUM(C7:D7)</f>
        <v>67</v>
      </c>
      <c r="F7" s="73">
        <f>SUM(G7:I7)</f>
        <v>45</v>
      </c>
      <c r="G7" s="64">
        <v>16</v>
      </c>
      <c r="H7" s="81">
        <v>15</v>
      </c>
      <c r="I7" s="69">
        <v>14</v>
      </c>
    </row>
    <row r="8" spans="1:9">
      <c r="A8" s="51"/>
      <c r="B8" s="34" t="s">
        <v>20</v>
      </c>
      <c r="C8" s="64">
        <v>23</v>
      </c>
      <c r="D8" s="69">
        <v>33</v>
      </c>
      <c r="E8" s="73">
        <f>SUM(C8:D8)</f>
        <v>56</v>
      </c>
      <c r="F8" s="73">
        <f>SUM(G8:I8)</f>
        <v>41</v>
      </c>
      <c r="G8" s="64">
        <v>19</v>
      </c>
      <c r="H8" s="81">
        <v>8</v>
      </c>
      <c r="I8" s="69">
        <v>14</v>
      </c>
    </row>
    <row r="9" spans="1:9">
      <c r="A9" s="51"/>
      <c r="B9" s="58" t="s">
        <v>30</v>
      </c>
      <c r="C9" s="65">
        <v>134</v>
      </c>
      <c r="D9" s="70">
        <v>135</v>
      </c>
      <c r="E9" s="74">
        <f>SUM(C9:D9)</f>
        <v>269</v>
      </c>
      <c r="F9" s="74">
        <f>SUM(G9:I9)</f>
        <v>191</v>
      </c>
      <c r="G9" s="65">
        <v>75</v>
      </c>
      <c r="H9" s="82">
        <v>56</v>
      </c>
      <c r="I9" s="70">
        <v>60</v>
      </c>
    </row>
    <row r="10" spans="1:9" ht="21" customHeight="1">
      <c r="A10" s="52"/>
      <c r="B10" s="59" t="s">
        <v>8</v>
      </c>
      <c r="C10" s="66">
        <f t="shared" ref="C10:I10" si="0">SUM(C5:C9)</f>
        <v>814</v>
      </c>
      <c r="D10" s="71">
        <f t="shared" si="0"/>
        <v>1090</v>
      </c>
      <c r="E10" s="75">
        <f t="shared" si="0"/>
        <v>1904</v>
      </c>
      <c r="F10" s="75">
        <f t="shared" si="0"/>
        <v>1343</v>
      </c>
      <c r="G10" s="66">
        <f t="shared" si="0"/>
        <v>556</v>
      </c>
      <c r="H10" s="83">
        <f t="shared" si="0"/>
        <v>365</v>
      </c>
      <c r="I10" s="71">
        <f t="shared" si="0"/>
        <v>422</v>
      </c>
    </row>
    <row r="11" spans="1:9">
      <c r="A11" s="51" t="s">
        <v>18</v>
      </c>
      <c r="B11" s="57" t="s">
        <v>31</v>
      </c>
      <c r="C11" s="63">
        <v>756</v>
      </c>
      <c r="D11" s="68">
        <v>1094</v>
      </c>
      <c r="E11" s="72">
        <f>SUM(C11:D11)</f>
        <v>1850</v>
      </c>
      <c r="F11" s="72">
        <f>SUM(G11:I11)</f>
        <v>1332</v>
      </c>
      <c r="G11" s="63">
        <v>606</v>
      </c>
      <c r="H11" s="80">
        <v>348</v>
      </c>
      <c r="I11" s="68">
        <v>378</v>
      </c>
    </row>
    <row r="12" spans="1:9">
      <c r="A12" s="51"/>
      <c r="B12" s="34" t="s">
        <v>33</v>
      </c>
      <c r="C12" s="64">
        <v>271</v>
      </c>
      <c r="D12" s="69">
        <v>420</v>
      </c>
      <c r="E12" s="73">
        <f>SUM(C12:D12)</f>
        <v>691</v>
      </c>
      <c r="F12" s="73">
        <f>SUM(G12:I12)</f>
        <v>520</v>
      </c>
      <c r="G12" s="64">
        <v>274</v>
      </c>
      <c r="H12" s="81">
        <v>123</v>
      </c>
      <c r="I12" s="69">
        <v>123</v>
      </c>
    </row>
    <row r="13" spans="1:9">
      <c r="A13" s="51"/>
      <c r="B13" s="34" t="s">
        <v>7</v>
      </c>
      <c r="C13" s="64">
        <v>47</v>
      </c>
      <c r="D13" s="69">
        <v>73</v>
      </c>
      <c r="E13" s="73">
        <f>SUM(C13:D13)</f>
        <v>120</v>
      </c>
      <c r="F13" s="73">
        <f>SUM(G13:I13)</f>
        <v>83</v>
      </c>
      <c r="G13" s="64">
        <v>38</v>
      </c>
      <c r="H13" s="81">
        <v>19</v>
      </c>
      <c r="I13" s="69">
        <v>26</v>
      </c>
    </row>
    <row r="14" spans="1:9">
      <c r="A14" s="51"/>
      <c r="B14" s="58" t="s">
        <v>34</v>
      </c>
      <c r="C14" s="65">
        <v>59</v>
      </c>
      <c r="D14" s="70">
        <v>112</v>
      </c>
      <c r="E14" s="74">
        <f>SUM(C14:D14)</f>
        <v>171</v>
      </c>
      <c r="F14" s="74">
        <f>SUM(G14:I14)</f>
        <v>121</v>
      </c>
      <c r="G14" s="65">
        <v>64</v>
      </c>
      <c r="H14" s="82">
        <v>28</v>
      </c>
      <c r="I14" s="70">
        <v>29</v>
      </c>
    </row>
    <row r="15" spans="1:9" ht="21" customHeight="1">
      <c r="A15" s="52"/>
      <c r="B15" s="59" t="s">
        <v>8</v>
      </c>
      <c r="C15" s="66">
        <f t="shared" ref="C15:I15" si="1">SUM(C11:C14)</f>
        <v>1133</v>
      </c>
      <c r="D15" s="71">
        <f t="shared" si="1"/>
        <v>1699</v>
      </c>
      <c r="E15" s="75">
        <f t="shared" si="1"/>
        <v>2832</v>
      </c>
      <c r="F15" s="75">
        <f t="shared" si="1"/>
        <v>2056</v>
      </c>
      <c r="G15" s="66">
        <f t="shared" si="1"/>
        <v>982</v>
      </c>
      <c r="H15" s="83">
        <f t="shared" si="1"/>
        <v>518</v>
      </c>
      <c r="I15" s="71">
        <f t="shared" si="1"/>
        <v>556</v>
      </c>
    </row>
    <row r="16" spans="1:9">
      <c r="A16" s="51" t="s">
        <v>19</v>
      </c>
      <c r="B16" s="57" t="s">
        <v>35</v>
      </c>
      <c r="C16" s="63">
        <v>434</v>
      </c>
      <c r="D16" s="68">
        <v>570</v>
      </c>
      <c r="E16" s="72">
        <f t="shared" ref="E16:E21" si="2">SUM(C16:D16)</f>
        <v>1004</v>
      </c>
      <c r="F16" s="72">
        <f t="shared" ref="F16:F21" si="3">SUM(G16:I16)</f>
        <v>694</v>
      </c>
      <c r="G16" s="63">
        <v>289</v>
      </c>
      <c r="H16" s="80">
        <v>214</v>
      </c>
      <c r="I16" s="68">
        <v>191</v>
      </c>
    </row>
    <row r="17" spans="1:9">
      <c r="A17" s="51"/>
      <c r="B17" s="34" t="s">
        <v>38</v>
      </c>
      <c r="C17" s="64">
        <v>311</v>
      </c>
      <c r="D17" s="69">
        <v>483</v>
      </c>
      <c r="E17" s="73">
        <f t="shared" si="2"/>
        <v>794</v>
      </c>
      <c r="F17" s="73">
        <f t="shared" si="3"/>
        <v>551</v>
      </c>
      <c r="G17" s="64">
        <v>228</v>
      </c>
      <c r="H17" s="81">
        <v>144</v>
      </c>
      <c r="I17" s="69">
        <v>179</v>
      </c>
    </row>
    <row r="18" spans="1:9">
      <c r="A18" s="51"/>
      <c r="B18" s="34" t="s">
        <v>41</v>
      </c>
      <c r="C18" s="64">
        <v>763</v>
      </c>
      <c r="D18" s="69">
        <v>1009</v>
      </c>
      <c r="E18" s="73">
        <f t="shared" si="2"/>
        <v>1772</v>
      </c>
      <c r="F18" s="73">
        <f t="shared" si="3"/>
        <v>1223</v>
      </c>
      <c r="G18" s="64">
        <v>459</v>
      </c>
      <c r="H18" s="81">
        <v>349</v>
      </c>
      <c r="I18" s="69">
        <v>415</v>
      </c>
    </row>
    <row r="19" spans="1:9">
      <c r="A19" s="51"/>
      <c r="B19" s="34" t="s">
        <v>16</v>
      </c>
      <c r="C19" s="64">
        <v>26</v>
      </c>
      <c r="D19" s="69">
        <v>29</v>
      </c>
      <c r="E19" s="73">
        <f t="shared" si="2"/>
        <v>55</v>
      </c>
      <c r="F19" s="73">
        <f t="shared" si="3"/>
        <v>40</v>
      </c>
      <c r="G19" s="64">
        <v>21</v>
      </c>
      <c r="H19" s="81">
        <v>14</v>
      </c>
      <c r="I19" s="69">
        <v>5</v>
      </c>
    </row>
    <row r="20" spans="1:9">
      <c r="A20" s="51"/>
      <c r="B20" s="34" t="s">
        <v>32</v>
      </c>
      <c r="C20" s="64">
        <v>302</v>
      </c>
      <c r="D20" s="69">
        <v>407</v>
      </c>
      <c r="E20" s="73">
        <f t="shared" si="2"/>
        <v>709</v>
      </c>
      <c r="F20" s="73">
        <f t="shared" si="3"/>
        <v>488</v>
      </c>
      <c r="G20" s="64">
        <v>173</v>
      </c>
      <c r="H20" s="81">
        <v>145</v>
      </c>
      <c r="I20" s="69">
        <v>170</v>
      </c>
    </row>
    <row r="21" spans="1:9">
      <c r="A21" s="51"/>
      <c r="B21" s="58" t="s">
        <v>6</v>
      </c>
      <c r="C21" s="65">
        <v>80</v>
      </c>
      <c r="D21" s="70">
        <v>109</v>
      </c>
      <c r="E21" s="74">
        <f t="shared" si="2"/>
        <v>189</v>
      </c>
      <c r="F21" s="74">
        <f t="shared" si="3"/>
        <v>139</v>
      </c>
      <c r="G21" s="65">
        <v>64</v>
      </c>
      <c r="H21" s="82">
        <v>36</v>
      </c>
      <c r="I21" s="70">
        <v>39</v>
      </c>
    </row>
    <row r="22" spans="1:9" ht="21" customHeight="1">
      <c r="A22" s="52"/>
      <c r="B22" s="59" t="s">
        <v>8</v>
      </c>
      <c r="C22" s="66">
        <f t="shared" ref="C22:I22" si="4">SUM(C16:C21)</f>
        <v>1916</v>
      </c>
      <c r="D22" s="71">
        <f t="shared" si="4"/>
        <v>2607</v>
      </c>
      <c r="E22" s="75">
        <f t="shared" si="4"/>
        <v>4523</v>
      </c>
      <c r="F22" s="75">
        <f t="shared" si="4"/>
        <v>3135</v>
      </c>
      <c r="G22" s="66">
        <f t="shared" si="4"/>
        <v>1234</v>
      </c>
      <c r="H22" s="83">
        <f t="shared" si="4"/>
        <v>902</v>
      </c>
      <c r="I22" s="71">
        <f t="shared" si="4"/>
        <v>999</v>
      </c>
    </row>
    <row r="23" spans="1:9">
      <c r="A23" s="53" t="s">
        <v>21</v>
      </c>
      <c r="B23" s="57" t="s">
        <v>42</v>
      </c>
      <c r="C23" s="63">
        <v>1149</v>
      </c>
      <c r="D23" s="68">
        <v>1456</v>
      </c>
      <c r="E23" s="72">
        <f t="shared" ref="E23:E29" si="5">SUM(C23:D23)</f>
        <v>2605</v>
      </c>
      <c r="F23" s="72">
        <f t="shared" ref="F23:F29" si="6">SUM(G23:I23)</f>
        <v>1879</v>
      </c>
      <c r="G23" s="63">
        <v>775</v>
      </c>
      <c r="H23" s="80">
        <v>496</v>
      </c>
      <c r="I23" s="68">
        <v>608</v>
      </c>
    </row>
    <row r="24" spans="1:9">
      <c r="A24" s="54"/>
      <c r="B24" s="34" t="s">
        <v>44</v>
      </c>
      <c r="C24" s="64">
        <v>579</v>
      </c>
      <c r="D24" s="69">
        <v>804</v>
      </c>
      <c r="E24" s="73">
        <f t="shared" si="5"/>
        <v>1383</v>
      </c>
      <c r="F24" s="73">
        <f t="shared" si="6"/>
        <v>1014</v>
      </c>
      <c r="G24" s="64">
        <v>456</v>
      </c>
      <c r="H24" s="81">
        <v>245</v>
      </c>
      <c r="I24" s="69">
        <v>313</v>
      </c>
    </row>
    <row r="25" spans="1:9">
      <c r="A25" s="54"/>
      <c r="B25" s="34" t="s">
        <v>45</v>
      </c>
      <c r="C25" s="64">
        <v>221</v>
      </c>
      <c r="D25" s="69">
        <v>307</v>
      </c>
      <c r="E25" s="73">
        <f t="shared" si="5"/>
        <v>528</v>
      </c>
      <c r="F25" s="73">
        <f t="shared" si="6"/>
        <v>365</v>
      </c>
      <c r="G25" s="64">
        <v>139</v>
      </c>
      <c r="H25" s="81">
        <v>113</v>
      </c>
      <c r="I25" s="69">
        <v>113</v>
      </c>
    </row>
    <row r="26" spans="1:9">
      <c r="A26" s="54"/>
      <c r="B26" s="34" t="s">
        <v>47</v>
      </c>
      <c r="C26" s="64">
        <v>126</v>
      </c>
      <c r="D26" s="69">
        <v>180</v>
      </c>
      <c r="E26" s="73">
        <f t="shared" si="5"/>
        <v>306</v>
      </c>
      <c r="F26" s="73">
        <f t="shared" si="6"/>
        <v>209</v>
      </c>
      <c r="G26" s="64">
        <v>75</v>
      </c>
      <c r="H26" s="81">
        <v>60</v>
      </c>
      <c r="I26" s="69">
        <v>74</v>
      </c>
    </row>
    <row r="27" spans="1:9">
      <c r="A27" s="54"/>
      <c r="B27" s="34" t="s">
        <v>48</v>
      </c>
      <c r="C27" s="64">
        <v>428</v>
      </c>
      <c r="D27" s="69">
        <v>510</v>
      </c>
      <c r="E27" s="73">
        <f t="shared" si="5"/>
        <v>938</v>
      </c>
      <c r="F27" s="73">
        <f t="shared" si="6"/>
        <v>652</v>
      </c>
      <c r="G27" s="64">
        <v>253</v>
      </c>
      <c r="H27" s="81">
        <v>209</v>
      </c>
      <c r="I27" s="69">
        <v>190</v>
      </c>
    </row>
    <row r="28" spans="1:9">
      <c r="A28" s="54"/>
      <c r="B28" s="34" t="s">
        <v>49</v>
      </c>
      <c r="C28" s="64">
        <v>266</v>
      </c>
      <c r="D28" s="69">
        <v>370</v>
      </c>
      <c r="E28" s="73">
        <f t="shared" si="5"/>
        <v>636</v>
      </c>
      <c r="F28" s="73">
        <f t="shared" si="6"/>
        <v>447</v>
      </c>
      <c r="G28" s="64">
        <v>193</v>
      </c>
      <c r="H28" s="81">
        <v>139</v>
      </c>
      <c r="I28" s="69">
        <v>115</v>
      </c>
    </row>
    <row r="29" spans="1:9">
      <c r="A29" s="54"/>
      <c r="B29" s="58" t="s">
        <v>50</v>
      </c>
      <c r="C29" s="65">
        <v>275</v>
      </c>
      <c r="D29" s="70">
        <v>373</v>
      </c>
      <c r="E29" s="74">
        <f t="shared" si="5"/>
        <v>648</v>
      </c>
      <c r="F29" s="74">
        <f t="shared" si="6"/>
        <v>448</v>
      </c>
      <c r="G29" s="65">
        <v>154</v>
      </c>
      <c r="H29" s="82">
        <v>109</v>
      </c>
      <c r="I29" s="70">
        <v>185</v>
      </c>
    </row>
    <row r="30" spans="1:9" ht="21" customHeight="1">
      <c r="A30" s="55"/>
      <c r="B30" s="59" t="s">
        <v>8</v>
      </c>
      <c r="C30" s="66">
        <f t="shared" ref="C30:I30" si="7">SUM(C23:C29)</f>
        <v>3044</v>
      </c>
      <c r="D30" s="71">
        <f t="shared" si="7"/>
        <v>4000</v>
      </c>
      <c r="E30" s="75">
        <f t="shared" si="7"/>
        <v>7044</v>
      </c>
      <c r="F30" s="75">
        <f t="shared" si="7"/>
        <v>5014</v>
      </c>
      <c r="G30" s="66">
        <f t="shared" si="7"/>
        <v>2045</v>
      </c>
      <c r="H30" s="83">
        <f t="shared" si="7"/>
        <v>1371</v>
      </c>
      <c r="I30" s="71">
        <f t="shared" si="7"/>
        <v>1598</v>
      </c>
    </row>
    <row r="31" spans="1:9">
      <c r="A31" s="53" t="s">
        <v>2</v>
      </c>
      <c r="B31" s="57" t="s">
        <v>51</v>
      </c>
      <c r="C31" s="63">
        <v>25</v>
      </c>
      <c r="D31" s="68">
        <v>33</v>
      </c>
      <c r="E31" s="72">
        <f t="shared" ref="E31:E57" si="8">SUM(C31:D31)</f>
        <v>58</v>
      </c>
      <c r="F31" s="72">
        <f t="shared" ref="F31:F57" si="9">SUM(G31:I31)</f>
        <v>40</v>
      </c>
      <c r="G31" s="63">
        <v>17</v>
      </c>
      <c r="H31" s="80">
        <v>13</v>
      </c>
      <c r="I31" s="68">
        <v>10</v>
      </c>
    </row>
    <row r="32" spans="1:9">
      <c r="A32" s="54"/>
      <c r="B32" s="34" t="s">
        <v>53</v>
      </c>
      <c r="C32" s="64">
        <v>23</v>
      </c>
      <c r="D32" s="69">
        <v>21</v>
      </c>
      <c r="E32" s="73">
        <f t="shared" si="8"/>
        <v>44</v>
      </c>
      <c r="F32" s="73">
        <f t="shared" si="9"/>
        <v>33</v>
      </c>
      <c r="G32" s="64">
        <v>12</v>
      </c>
      <c r="H32" s="81">
        <v>8</v>
      </c>
      <c r="I32" s="69">
        <v>13</v>
      </c>
    </row>
    <row r="33" spans="1:9">
      <c r="A33" s="54"/>
      <c r="B33" s="34" t="s">
        <v>54</v>
      </c>
      <c r="C33" s="64">
        <v>82</v>
      </c>
      <c r="D33" s="69">
        <v>100</v>
      </c>
      <c r="E33" s="73">
        <f t="shared" si="8"/>
        <v>182</v>
      </c>
      <c r="F33" s="73">
        <f t="shared" si="9"/>
        <v>129</v>
      </c>
      <c r="G33" s="64">
        <v>57</v>
      </c>
      <c r="H33" s="81">
        <v>35</v>
      </c>
      <c r="I33" s="69">
        <v>37</v>
      </c>
    </row>
    <row r="34" spans="1:9">
      <c r="A34" s="54"/>
      <c r="B34" s="34" t="s">
        <v>39</v>
      </c>
      <c r="C34" s="64">
        <v>58</v>
      </c>
      <c r="D34" s="69">
        <v>83</v>
      </c>
      <c r="E34" s="73">
        <f t="shared" si="8"/>
        <v>141</v>
      </c>
      <c r="F34" s="73">
        <f t="shared" si="9"/>
        <v>91</v>
      </c>
      <c r="G34" s="64">
        <v>30</v>
      </c>
      <c r="H34" s="81">
        <v>31</v>
      </c>
      <c r="I34" s="69">
        <v>30</v>
      </c>
    </row>
    <row r="35" spans="1:9">
      <c r="A35" s="54"/>
      <c r="B35" s="34" t="s">
        <v>55</v>
      </c>
      <c r="C35" s="64">
        <v>4</v>
      </c>
      <c r="D35" s="69">
        <v>12</v>
      </c>
      <c r="E35" s="73">
        <f t="shared" si="8"/>
        <v>16</v>
      </c>
      <c r="F35" s="73">
        <f t="shared" si="9"/>
        <v>13</v>
      </c>
      <c r="G35" s="64">
        <v>9</v>
      </c>
      <c r="H35" s="81">
        <v>2</v>
      </c>
      <c r="I35" s="69">
        <v>2</v>
      </c>
    </row>
    <row r="36" spans="1:9">
      <c r="A36" s="54"/>
      <c r="B36" s="34" t="s">
        <v>36</v>
      </c>
      <c r="C36" s="64">
        <v>96</v>
      </c>
      <c r="D36" s="69">
        <v>134</v>
      </c>
      <c r="E36" s="73">
        <f t="shared" si="8"/>
        <v>230</v>
      </c>
      <c r="F36" s="73">
        <f t="shared" si="9"/>
        <v>159</v>
      </c>
      <c r="G36" s="64">
        <v>55</v>
      </c>
      <c r="H36" s="81">
        <v>38</v>
      </c>
      <c r="I36" s="69">
        <v>66</v>
      </c>
    </row>
    <row r="37" spans="1:9">
      <c r="A37" s="54"/>
      <c r="B37" s="34" t="s">
        <v>56</v>
      </c>
      <c r="C37" s="64">
        <v>39</v>
      </c>
      <c r="D37" s="69">
        <v>38</v>
      </c>
      <c r="E37" s="73">
        <f t="shared" si="8"/>
        <v>77</v>
      </c>
      <c r="F37" s="73">
        <f t="shared" si="9"/>
        <v>47</v>
      </c>
      <c r="G37" s="64">
        <v>12</v>
      </c>
      <c r="H37" s="81">
        <v>15</v>
      </c>
      <c r="I37" s="69">
        <v>20</v>
      </c>
    </row>
    <row r="38" spans="1:9">
      <c r="A38" s="54"/>
      <c r="B38" s="34" t="s">
        <v>58</v>
      </c>
      <c r="C38" s="64">
        <v>90</v>
      </c>
      <c r="D38" s="69">
        <v>146</v>
      </c>
      <c r="E38" s="73">
        <f t="shared" si="8"/>
        <v>236</v>
      </c>
      <c r="F38" s="73">
        <f t="shared" si="9"/>
        <v>163</v>
      </c>
      <c r="G38" s="64">
        <v>63</v>
      </c>
      <c r="H38" s="81">
        <v>46</v>
      </c>
      <c r="I38" s="69">
        <v>54</v>
      </c>
    </row>
    <row r="39" spans="1:9">
      <c r="A39" s="54"/>
      <c r="B39" s="34" t="s">
        <v>87</v>
      </c>
      <c r="C39" s="64">
        <v>14</v>
      </c>
      <c r="D39" s="69">
        <v>17</v>
      </c>
      <c r="E39" s="73">
        <f t="shared" si="8"/>
        <v>31</v>
      </c>
      <c r="F39" s="73">
        <f t="shared" si="9"/>
        <v>20</v>
      </c>
      <c r="G39" s="64">
        <v>4</v>
      </c>
      <c r="H39" s="81">
        <v>8</v>
      </c>
      <c r="I39" s="69">
        <v>8</v>
      </c>
    </row>
    <row r="40" spans="1:9">
      <c r="A40" s="54"/>
      <c r="B40" s="34" t="s">
        <v>52</v>
      </c>
      <c r="C40" s="64">
        <v>51</v>
      </c>
      <c r="D40" s="69">
        <v>74</v>
      </c>
      <c r="E40" s="73">
        <f t="shared" si="8"/>
        <v>125</v>
      </c>
      <c r="F40" s="73">
        <f t="shared" si="9"/>
        <v>91</v>
      </c>
      <c r="G40" s="64">
        <v>39</v>
      </c>
      <c r="H40" s="81">
        <v>23</v>
      </c>
      <c r="I40" s="69">
        <v>29</v>
      </c>
    </row>
    <row r="41" spans="1:9">
      <c r="A41" s="54"/>
      <c r="B41" s="34" t="s">
        <v>37</v>
      </c>
      <c r="C41" s="64">
        <v>64</v>
      </c>
      <c r="D41" s="69">
        <v>92</v>
      </c>
      <c r="E41" s="73">
        <f t="shared" si="8"/>
        <v>156</v>
      </c>
      <c r="F41" s="73">
        <f t="shared" si="9"/>
        <v>118</v>
      </c>
      <c r="G41" s="64">
        <v>52</v>
      </c>
      <c r="H41" s="81">
        <v>28</v>
      </c>
      <c r="I41" s="69">
        <v>38</v>
      </c>
    </row>
    <row r="42" spans="1:9">
      <c r="A42" s="54"/>
      <c r="B42" s="34" t="s">
        <v>61</v>
      </c>
      <c r="C42" s="64">
        <v>11</v>
      </c>
      <c r="D42" s="69">
        <v>12</v>
      </c>
      <c r="E42" s="73">
        <f t="shared" si="8"/>
        <v>23</v>
      </c>
      <c r="F42" s="73">
        <f t="shared" si="9"/>
        <v>13</v>
      </c>
      <c r="G42" s="64">
        <v>4</v>
      </c>
      <c r="H42" s="81">
        <v>6</v>
      </c>
      <c r="I42" s="69">
        <v>3</v>
      </c>
    </row>
    <row r="43" spans="1:9">
      <c r="A43" s="54"/>
      <c r="B43" s="60" t="s">
        <v>70</v>
      </c>
      <c r="C43" s="64">
        <v>6</v>
      </c>
      <c r="D43" s="69">
        <v>4</v>
      </c>
      <c r="E43" s="73">
        <f t="shared" si="8"/>
        <v>10</v>
      </c>
      <c r="F43" s="73">
        <f t="shared" si="9"/>
        <v>7</v>
      </c>
      <c r="G43" s="64">
        <v>4</v>
      </c>
      <c r="H43" s="81">
        <v>3</v>
      </c>
      <c r="I43" s="69">
        <v>0</v>
      </c>
    </row>
    <row r="44" spans="1:9">
      <c r="A44" s="54"/>
      <c r="B44" s="34" t="s">
        <v>62</v>
      </c>
      <c r="C44" s="64">
        <v>1</v>
      </c>
      <c r="D44" s="69">
        <v>1</v>
      </c>
      <c r="E44" s="73">
        <f t="shared" si="8"/>
        <v>2</v>
      </c>
      <c r="F44" s="73">
        <f t="shared" si="9"/>
        <v>2</v>
      </c>
      <c r="G44" s="64">
        <v>2</v>
      </c>
      <c r="H44" s="81">
        <v>0</v>
      </c>
      <c r="I44" s="69">
        <v>0</v>
      </c>
    </row>
    <row r="45" spans="1:9">
      <c r="A45" s="54"/>
      <c r="B45" s="34" t="s">
        <v>57</v>
      </c>
      <c r="C45" s="64">
        <v>89</v>
      </c>
      <c r="D45" s="69">
        <v>88</v>
      </c>
      <c r="E45" s="73">
        <f t="shared" si="8"/>
        <v>177</v>
      </c>
      <c r="F45" s="73">
        <f t="shared" si="9"/>
        <v>130</v>
      </c>
      <c r="G45" s="64">
        <v>55</v>
      </c>
      <c r="H45" s="81">
        <v>34</v>
      </c>
      <c r="I45" s="69">
        <v>41</v>
      </c>
    </row>
    <row r="46" spans="1:9">
      <c r="A46" s="54"/>
      <c r="B46" s="34" t="s">
        <v>63</v>
      </c>
      <c r="C46" s="64">
        <v>58</v>
      </c>
      <c r="D46" s="69">
        <v>76</v>
      </c>
      <c r="E46" s="73">
        <f t="shared" si="8"/>
        <v>134</v>
      </c>
      <c r="F46" s="73">
        <f t="shared" si="9"/>
        <v>98</v>
      </c>
      <c r="G46" s="64">
        <v>40</v>
      </c>
      <c r="H46" s="81">
        <v>28</v>
      </c>
      <c r="I46" s="69">
        <v>30</v>
      </c>
    </row>
    <row r="47" spans="1:9">
      <c r="A47" s="54"/>
      <c r="B47" s="34" t="s">
        <v>64</v>
      </c>
      <c r="C47" s="64">
        <v>10</v>
      </c>
      <c r="D47" s="69">
        <v>12</v>
      </c>
      <c r="E47" s="73">
        <f t="shared" si="8"/>
        <v>22</v>
      </c>
      <c r="F47" s="73">
        <f t="shared" si="9"/>
        <v>15</v>
      </c>
      <c r="G47" s="64">
        <v>6</v>
      </c>
      <c r="H47" s="81">
        <v>6</v>
      </c>
      <c r="I47" s="69">
        <v>3</v>
      </c>
    </row>
    <row r="48" spans="1:9">
      <c r="A48" s="54"/>
      <c r="B48" s="34" t="s">
        <v>28</v>
      </c>
      <c r="C48" s="64">
        <v>26</v>
      </c>
      <c r="D48" s="69">
        <v>35</v>
      </c>
      <c r="E48" s="73">
        <f t="shared" si="8"/>
        <v>61</v>
      </c>
      <c r="F48" s="73">
        <f t="shared" si="9"/>
        <v>47</v>
      </c>
      <c r="G48" s="64">
        <v>19</v>
      </c>
      <c r="H48" s="81">
        <v>8</v>
      </c>
      <c r="I48" s="69">
        <v>20</v>
      </c>
    </row>
    <row r="49" spans="1:9">
      <c r="A49" s="54"/>
      <c r="B49" s="34" t="s">
        <v>0</v>
      </c>
      <c r="C49" s="64">
        <v>36</v>
      </c>
      <c r="D49" s="69">
        <v>37</v>
      </c>
      <c r="E49" s="73">
        <f t="shared" si="8"/>
        <v>73</v>
      </c>
      <c r="F49" s="73">
        <f t="shared" si="9"/>
        <v>47</v>
      </c>
      <c r="G49" s="64">
        <v>15</v>
      </c>
      <c r="H49" s="81">
        <v>15</v>
      </c>
      <c r="I49" s="69">
        <v>17</v>
      </c>
    </row>
    <row r="50" spans="1:9">
      <c r="A50" s="54"/>
      <c r="B50" s="34" t="s">
        <v>24</v>
      </c>
      <c r="C50" s="64">
        <v>27</v>
      </c>
      <c r="D50" s="69">
        <v>33</v>
      </c>
      <c r="E50" s="73">
        <f t="shared" si="8"/>
        <v>60</v>
      </c>
      <c r="F50" s="73">
        <f t="shared" si="9"/>
        <v>35</v>
      </c>
      <c r="G50" s="64">
        <v>7</v>
      </c>
      <c r="H50" s="81">
        <v>19</v>
      </c>
      <c r="I50" s="69">
        <v>9</v>
      </c>
    </row>
    <row r="51" spans="1:9">
      <c r="A51" s="54"/>
      <c r="B51" s="34" t="s">
        <v>5</v>
      </c>
      <c r="C51" s="64">
        <v>4</v>
      </c>
      <c r="D51" s="69">
        <v>9</v>
      </c>
      <c r="E51" s="73">
        <f t="shared" si="8"/>
        <v>13</v>
      </c>
      <c r="F51" s="73">
        <f t="shared" si="9"/>
        <v>8</v>
      </c>
      <c r="G51" s="64">
        <v>4</v>
      </c>
      <c r="H51" s="81">
        <v>1</v>
      </c>
      <c r="I51" s="69">
        <v>3</v>
      </c>
    </row>
    <row r="52" spans="1:9">
      <c r="A52" s="54"/>
      <c r="B52" s="34" t="s">
        <v>65</v>
      </c>
      <c r="C52" s="64">
        <v>16</v>
      </c>
      <c r="D52" s="69">
        <v>14</v>
      </c>
      <c r="E52" s="73">
        <f t="shared" si="8"/>
        <v>30</v>
      </c>
      <c r="F52" s="73">
        <f t="shared" si="9"/>
        <v>20</v>
      </c>
      <c r="G52" s="64">
        <v>6</v>
      </c>
      <c r="H52" s="81">
        <v>7</v>
      </c>
      <c r="I52" s="69">
        <v>7</v>
      </c>
    </row>
    <row r="53" spans="1:9">
      <c r="A53" s="54"/>
      <c r="B53" s="34" t="s">
        <v>66</v>
      </c>
      <c r="C53" s="64">
        <v>170</v>
      </c>
      <c r="D53" s="69">
        <v>260</v>
      </c>
      <c r="E53" s="73">
        <f t="shared" si="8"/>
        <v>430</v>
      </c>
      <c r="F53" s="73">
        <f t="shared" si="9"/>
        <v>310</v>
      </c>
      <c r="G53" s="64">
        <v>133</v>
      </c>
      <c r="H53" s="81">
        <v>71</v>
      </c>
      <c r="I53" s="69">
        <v>106</v>
      </c>
    </row>
    <row r="54" spans="1:9">
      <c r="A54" s="54"/>
      <c r="B54" s="34" t="s">
        <v>67</v>
      </c>
      <c r="C54" s="64">
        <v>63</v>
      </c>
      <c r="D54" s="69">
        <v>83</v>
      </c>
      <c r="E54" s="73">
        <f t="shared" si="8"/>
        <v>146</v>
      </c>
      <c r="F54" s="73">
        <f t="shared" si="9"/>
        <v>109</v>
      </c>
      <c r="G54" s="64">
        <v>51</v>
      </c>
      <c r="H54" s="81">
        <v>27</v>
      </c>
      <c r="I54" s="69">
        <v>31</v>
      </c>
    </row>
    <row r="55" spans="1:9">
      <c r="A55" s="54"/>
      <c r="B55" s="34" t="s">
        <v>68</v>
      </c>
      <c r="C55" s="64">
        <v>48</v>
      </c>
      <c r="D55" s="69">
        <v>62</v>
      </c>
      <c r="E55" s="73">
        <f t="shared" si="8"/>
        <v>110</v>
      </c>
      <c r="F55" s="73">
        <f t="shared" si="9"/>
        <v>88</v>
      </c>
      <c r="G55" s="64">
        <v>46</v>
      </c>
      <c r="H55" s="81">
        <v>15</v>
      </c>
      <c r="I55" s="69">
        <v>27</v>
      </c>
    </row>
    <row r="56" spans="1:9">
      <c r="A56" s="54"/>
      <c r="B56" s="34" t="s">
        <v>43</v>
      </c>
      <c r="C56" s="64">
        <v>31</v>
      </c>
      <c r="D56" s="69">
        <v>52</v>
      </c>
      <c r="E56" s="73">
        <f t="shared" si="8"/>
        <v>83</v>
      </c>
      <c r="F56" s="73">
        <f t="shared" si="9"/>
        <v>70</v>
      </c>
      <c r="G56" s="64">
        <v>49</v>
      </c>
      <c r="H56" s="81">
        <v>7</v>
      </c>
      <c r="I56" s="69">
        <v>14</v>
      </c>
    </row>
    <row r="57" spans="1:9">
      <c r="A57" s="54"/>
      <c r="B57" s="58" t="s">
        <v>60</v>
      </c>
      <c r="C57" s="65">
        <v>86</v>
      </c>
      <c r="D57" s="70">
        <v>113</v>
      </c>
      <c r="E57" s="74">
        <f t="shared" si="8"/>
        <v>199</v>
      </c>
      <c r="F57" s="74">
        <f t="shared" si="9"/>
        <v>148</v>
      </c>
      <c r="G57" s="65">
        <v>74</v>
      </c>
      <c r="H57" s="82">
        <v>41</v>
      </c>
      <c r="I57" s="70">
        <v>33</v>
      </c>
    </row>
    <row r="58" spans="1:9" ht="21" customHeight="1">
      <c r="A58" s="55"/>
      <c r="B58" s="59" t="s">
        <v>8</v>
      </c>
      <c r="C58" s="66">
        <f t="shared" ref="C58:I58" si="10">SUM(C31:C57)</f>
        <v>1228</v>
      </c>
      <c r="D58" s="71">
        <f t="shared" si="10"/>
        <v>1641</v>
      </c>
      <c r="E58" s="75">
        <f t="shared" si="10"/>
        <v>2869</v>
      </c>
      <c r="F58" s="75">
        <f t="shared" si="10"/>
        <v>2051</v>
      </c>
      <c r="G58" s="66">
        <f t="shared" si="10"/>
        <v>865</v>
      </c>
      <c r="H58" s="83">
        <f t="shared" si="10"/>
        <v>535</v>
      </c>
      <c r="I58" s="71">
        <f t="shared" si="10"/>
        <v>651</v>
      </c>
    </row>
    <row r="59" spans="1:9" ht="21" customHeight="1">
      <c r="A59" s="51" t="s">
        <v>71</v>
      </c>
      <c r="B59" s="51"/>
      <c r="C59" s="66">
        <f>C10+C15+C22+C30+C58</f>
        <v>8135</v>
      </c>
      <c r="D59" s="71">
        <f>D10+D15+D22+D30+D58</f>
        <v>11037</v>
      </c>
      <c r="E59" s="75">
        <f>E10+E15+E22+E30+E58</f>
        <v>19172</v>
      </c>
      <c r="F59" s="75">
        <f>SUM(G59:I59)</f>
        <v>13599</v>
      </c>
      <c r="G59" s="66">
        <f>G10+G15+G22+G30+G58</f>
        <v>5682</v>
      </c>
      <c r="H59" s="83">
        <f>H10+H15+H22+H30+H58</f>
        <v>3691</v>
      </c>
      <c r="I59" s="71">
        <f>I10+I15+I22+I30+I58</f>
        <v>4226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町別人口（R4.4)</vt:lpstr>
      <vt:lpstr>行政区別人口</vt:lpstr>
      <vt:lpstr>65歳以上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尾﨑　恵美</dc:creator>
  <cp:lastModifiedBy>谷口　梓</cp:lastModifiedBy>
  <cp:lastPrinted>2018-07-05T00:41:15Z</cp:lastPrinted>
  <dcterms:created xsi:type="dcterms:W3CDTF">2013-06-05T00:26:59Z</dcterms:created>
  <dcterms:modified xsi:type="dcterms:W3CDTF">2022-05-06T06:10:50Z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2022-05-06T06:10:50Z</vt:filetime>
  </property>
</Properties>
</file>