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shii-seri\Downloads\"/>
    </mc:Choice>
  </mc:AlternateContent>
  <xr:revisionPtr revIDLastSave="0" documentId="13_ncr:1_{0C0AE604-FFA6-414A-A27E-AE0DFA6B2B7E}" xr6:coauthVersionLast="36" xr6:coauthVersionMax="36" xr10:uidLastSave="{00000000-0000-0000-0000-000000000000}"/>
  <bookViews>
    <workbookView xWindow="0" yWindow="0" windowWidth="19200" windowHeight="745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L27" i="1" l="1"/>
  <c r="K27" i="1"/>
  <c r="J27" i="1"/>
  <c r="I27" i="1"/>
  <c r="H27" i="1"/>
  <c r="G27" i="1"/>
  <c r="F27" i="1"/>
  <c r="L24" i="1" l="1"/>
  <c r="K24" i="1"/>
  <c r="J24" i="1"/>
  <c r="I24" i="1"/>
  <c r="H24" i="1"/>
  <c r="G24" i="1"/>
  <c r="F24" i="1"/>
  <c r="L21" i="1" l="1"/>
  <c r="K21" i="1"/>
  <c r="J21" i="1"/>
  <c r="I21" i="1"/>
  <c r="H21" i="1"/>
  <c r="G21" i="1"/>
  <c r="F21" i="1"/>
  <c r="L15" i="1" l="1"/>
  <c r="K15" i="1"/>
  <c r="J15" i="1"/>
  <c r="I15" i="1"/>
  <c r="H15" i="1"/>
  <c r="G15" i="1"/>
  <c r="F14" i="1"/>
  <c r="F15" i="1" s="1"/>
  <c r="F13" i="1"/>
  <c r="G12" i="1"/>
  <c r="H12" i="1"/>
  <c r="I12" i="1"/>
  <c r="J12" i="1"/>
  <c r="L12" i="1"/>
  <c r="K18" i="1" l="1"/>
  <c r="L18" i="1"/>
  <c r="J18" i="1"/>
  <c r="I18" i="1"/>
  <c r="H18" i="1"/>
  <c r="G18" i="1"/>
  <c r="F18" i="1" l="1"/>
  <c r="F11" i="1"/>
  <c r="F10" i="1"/>
  <c r="F12" i="1" l="1"/>
  <c r="F7" i="1"/>
  <c r="F8" i="1"/>
  <c r="F9" i="1" s="1"/>
  <c r="G9" i="1"/>
  <c r="H9" i="1"/>
  <c r="I9" i="1"/>
  <c r="J9" i="1"/>
  <c r="L9" i="1"/>
  <c r="F5" i="1" l="1"/>
  <c r="F4" i="1"/>
  <c r="L6" i="1"/>
  <c r="K6" i="1"/>
  <c r="J6" i="1"/>
  <c r="I6" i="1"/>
  <c r="H6" i="1"/>
  <c r="G6" i="1"/>
  <c r="F6" i="1" l="1"/>
</calcChain>
</file>

<file path=xl/sharedStrings.xml><?xml version="1.0" encoding="utf-8"?>
<sst xmlns="http://schemas.openxmlformats.org/spreadsheetml/2006/main" count="45" uniqueCount="24">
  <si>
    <t>年 次</t>
    <rPh sb="0" eb="1">
      <t>トシ</t>
    </rPh>
    <rPh sb="2" eb="3">
      <t>ツギ</t>
    </rPh>
    <phoneticPr fontId="2"/>
  </si>
  <si>
    <t>凶悪犯</t>
    <rPh sb="0" eb="3">
      <t>キョウアクハン</t>
    </rPh>
    <phoneticPr fontId="2"/>
  </si>
  <si>
    <t>粗暴犯</t>
    <rPh sb="0" eb="1">
      <t>ソ</t>
    </rPh>
    <rPh sb="2" eb="3">
      <t>ハン</t>
    </rPh>
    <phoneticPr fontId="2"/>
  </si>
  <si>
    <t>区 分</t>
    <rPh sb="0" eb="1">
      <t>ク</t>
    </rPh>
    <rPh sb="2" eb="3">
      <t>ブン</t>
    </rPh>
    <phoneticPr fontId="2"/>
  </si>
  <si>
    <t>窃盗犯</t>
    <rPh sb="0" eb="3">
      <t>セットウハン</t>
    </rPh>
    <phoneticPr fontId="2"/>
  </si>
  <si>
    <t>知能犯</t>
    <rPh sb="0" eb="3">
      <t>チノウハン</t>
    </rPh>
    <phoneticPr fontId="2"/>
  </si>
  <si>
    <t>風俗犯</t>
    <rPh sb="0" eb="2">
      <t>フウゾク</t>
    </rPh>
    <rPh sb="2" eb="3">
      <t>ハン</t>
    </rPh>
    <phoneticPr fontId="2"/>
  </si>
  <si>
    <t>その他</t>
    <rPh sb="2" eb="3">
      <t>タ</t>
    </rPh>
    <phoneticPr fontId="2"/>
  </si>
  <si>
    <t>総 数</t>
    <rPh sb="0" eb="1">
      <t>ソウ</t>
    </rPh>
    <rPh sb="2" eb="3">
      <t>スウ</t>
    </rPh>
    <phoneticPr fontId="2"/>
  </si>
  <si>
    <t>検挙率（％）</t>
    <rPh sb="0" eb="3">
      <t>ケンキョリツ</t>
    </rPh>
    <phoneticPr fontId="2"/>
  </si>
  <si>
    <t>発　　　　生</t>
    <rPh sb="0" eb="1">
      <t>ハツ</t>
    </rPh>
    <rPh sb="5" eb="6">
      <t>セイ</t>
    </rPh>
    <phoneticPr fontId="2"/>
  </si>
  <si>
    <t>検　　　　挙</t>
    <rPh sb="0" eb="1">
      <t>ケン</t>
    </rPh>
    <rPh sb="5" eb="6">
      <t>キョ</t>
    </rPh>
    <phoneticPr fontId="2"/>
  </si>
  <si>
    <t>（単位：件）</t>
  </si>
  <si>
    <t>犯罪（刑法犯）の発生及び検挙状況（鳥羽警察署管内）</t>
    <rPh sb="0" eb="2">
      <t>ハンザイ</t>
    </rPh>
    <rPh sb="3" eb="6">
      <t>ケイホウハン</t>
    </rPh>
    <rPh sb="8" eb="10">
      <t>ハッセイ</t>
    </rPh>
    <rPh sb="10" eb="11">
      <t>オヨ</t>
    </rPh>
    <rPh sb="12" eb="14">
      <t>ケンキョ</t>
    </rPh>
    <rPh sb="14" eb="16">
      <t>ジョウキョウ</t>
    </rPh>
    <rPh sb="17" eb="19">
      <t>トバ</t>
    </rPh>
    <rPh sb="19" eb="22">
      <t>ケイサツショ</t>
    </rPh>
    <rPh sb="22" eb="24">
      <t>カンナイ</t>
    </rPh>
    <phoneticPr fontId="2"/>
  </si>
  <si>
    <t>30年</t>
    <rPh sb="2" eb="3">
      <t>ネン</t>
    </rPh>
    <phoneticPr fontId="2"/>
  </si>
  <si>
    <t>令和</t>
    <rPh sb="0" eb="2">
      <t>レイワ</t>
    </rPh>
    <phoneticPr fontId="2"/>
  </si>
  <si>
    <t>元年</t>
    <rPh sb="0" eb="1">
      <t>ガン</t>
    </rPh>
    <rPh sb="1" eb="2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</si>
  <si>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</si>
  <si>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</si>
  <si>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4年</t>
    <rPh sb="1" eb="2">
      <t>ネン</t>
    </rPh>
    <phoneticPr fontId="2"/>
  </si>
  <si>
    <t>5年</t>
    <rPh sb="1" eb="2">
      <t>ネン</t>
    </rPh>
    <phoneticPr fontId="2"/>
  </si>
  <si>
    <t>資料：鳥羽警察署(警務課）</t>
    <rPh sb="0" eb="2">
      <t>シリョウ</t>
    </rPh>
    <rPh sb="3" eb="5">
      <t>トバ</t>
    </rPh>
    <rPh sb="5" eb="8">
      <t>ケイサツショ</t>
    </rPh>
    <rPh sb="9" eb="12">
      <t>ケイムカ</t>
    </rPh>
    <phoneticPr fontId="2"/>
  </si>
  <si>
    <t>6年</t>
    <rPh sb="1" eb="2">
      <t>ネン</t>
    </rPh>
    <phoneticPr fontId="2"/>
  </si>
  <si>
    <t>7年</t>
    <rPh sb="1" eb="2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</si>
</sst>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38" fontId="0" fillId="0" borderId="9" xfId="1" applyFont="1" applyBorder="1" applyAlignment="1">
      <alignment vertical="center"/>
    </xf>
    <xf numFmtId="38" fontId="0" fillId="0" borderId="10" xfId="1" applyFont="1" applyBorder="1" applyAlignment="1">
      <alignment horizontal="right" vertical="center"/>
    </xf>
    <xf numFmtId="38" fontId="0" fillId="0" borderId="10" xfId="1" applyFont="1" applyBorder="1" applyAlignment="1">
      <alignment vertical="center"/>
    </xf>
    <xf numFmtId="176" fontId="0" fillId="0" borderId="8" xfId="2" applyNumberFormat="1" applyFont="1" applyBorder="1" applyAlignment="1">
      <alignment horizontal="right" vertical="center"/>
    </xf>
    <xf numFmtId="38" fontId="0" fillId="0" borderId="14" xfId="1" applyFont="1" applyBorder="1" applyAlignment="1">
      <alignment vertical="center"/>
    </xf>
    <xf numFmtId="38" fontId="0" fillId="0" borderId="15" xfId="1" applyFont="1" applyBorder="1" applyAlignment="1">
      <alignment horizontal="right" vertical="center"/>
    </xf>
    <xf numFmtId="176" fontId="0" fillId="0" borderId="16" xfId="2" applyNumberFormat="1" applyFont="1" applyBorder="1" applyAlignment="1">
      <alignment horizontal="right" vertical="center"/>
    </xf>
    <xf numFmtId="38" fontId="0" fillId="0" borderId="15" xfId="1" applyFont="1" applyBorder="1" applyAlignment="1">
      <alignment vertical="center"/>
    </xf>
    <xf numFmtId="176" fontId="0" fillId="0" borderId="17" xfId="2" applyNumberFormat="1" applyFont="1" applyBorder="1" applyAlignment="1">
      <alignment horizontal="right" vertical="center"/>
    </xf>
    <xf numFmtId="176" fontId="0" fillId="0" borderId="18" xfId="2" applyNumberFormat="1" applyFont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38" fontId="0" fillId="0" borderId="11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4"/>
  <sheetViews>
    <sheetView tabSelected="1" zoomScaleNormal="100" workbookViewId="0">
      <pane ySplit="3" topLeftCell="A19" activePane="bottomLeft" state="frozen"/>
      <selection pane="bottomLeft" activeCell="L27" sqref="L27"/>
    </sheetView>
  </sheetViews>
  <sheetFormatPr defaultColWidth="8.7265625" defaultRowHeight="18.75" customHeight="1" x14ac:dyDescent="0.2"/>
  <cols>
    <col min="1" max="1" width="4.26953125" customWidth="1"/>
    <col min="2" max="2" width="4.90625" customWidth="1"/>
    <col min="3" max="3" width="5" customWidth="1"/>
    <col min="4" max="5" width="5.6328125" customWidth="1"/>
  </cols>
  <sheetData>
    <row r="2" spans="2:13" ht="18.75" customHeight="1" thickBot="1" x14ac:dyDescent="0.25">
      <c r="B2" s="31" t="s">
        <v>13</v>
      </c>
      <c r="C2" s="31"/>
      <c r="D2" s="31"/>
      <c r="E2" s="31"/>
      <c r="F2" s="31"/>
      <c r="G2" s="31"/>
      <c r="H2" s="31"/>
      <c r="I2" s="31"/>
      <c r="J2" s="31"/>
      <c r="K2" s="32" t="s">
        <v>12</v>
      </c>
      <c r="L2" s="32"/>
      <c r="M2" s="3"/>
    </row>
    <row r="3" spans="2:13" ht="18.75" customHeight="1" thickBot="1" x14ac:dyDescent="0.25">
      <c r="B3" s="28" t="s">
        <v>0</v>
      </c>
      <c r="C3" s="29"/>
      <c r="D3" s="30" t="s">
        <v>3</v>
      </c>
      <c r="E3" s="29"/>
      <c r="F3" s="14" t="s">
        <v>8</v>
      </c>
      <c r="G3" s="15" t="s">
        <v>1</v>
      </c>
      <c r="H3" s="15" t="s">
        <v>2</v>
      </c>
      <c r="I3" s="14" t="s">
        <v>4</v>
      </c>
      <c r="J3" s="15" t="s">
        <v>5</v>
      </c>
      <c r="K3" s="14" t="s">
        <v>6</v>
      </c>
      <c r="L3" s="16" t="s">
        <v>7</v>
      </c>
    </row>
    <row r="4" spans="2:13" ht="18.75" customHeight="1" thickBot="1" x14ac:dyDescent="0.25">
      <c r="B4" s="27"/>
      <c r="C4" s="27" t="s">
        <v>14</v>
      </c>
      <c r="D4" s="18" t="s">
        <v>10</v>
      </c>
      <c r="E4" s="19"/>
      <c r="F4" s="4">
        <f>SUM(G4:L4)</f>
        <v>350</v>
      </c>
      <c r="G4" s="4">
        <v>1</v>
      </c>
      <c r="H4" s="4">
        <v>9</v>
      </c>
      <c r="I4" s="4">
        <v>281</v>
      </c>
      <c r="J4" s="4">
        <v>13</v>
      </c>
      <c r="K4" s="4">
        <v>3</v>
      </c>
      <c r="L4" s="8">
        <v>43</v>
      </c>
      <c r="M4" s="2"/>
    </row>
    <row r="5" spans="2:13" ht="18.75" customHeight="1" thickBot="1" x14ac:dyDescent="0.25">
      <c r="B5" s="27"/>
      <c r="C5" s="27"/>
      <c r="D5" s="20" t="s">
        <v>11</v>
      </c>
      <c r="E5" s="21"/>
      <c r="F5" s="6">
        <f>SUM(G5:L5)</f>
        <v>173</v>
      </c>
      <c r="G5" s="5">
        <v>1</v>
      </c>
      <c r="H5" s="5">
        <v>7</v>
      </c>
      <c r="I5" s="5">
        <v>147</v>
      </c>
      <c r="J5" s="5">
        <v>7</v>
      </c>
      <c r="K5" s="5">
        <v>3</v>
      </c>
      <c r="L5" s="9">
        <v>8</v>
      </c>
      <c r="M5" s="2"/>
    </row>
    <row r="6" spans="2:13" ht="18.75" customHeight="1" thickBot="1" x14ac:dyDescent="0.25">
      <c r="B6" s="27"/>
      <c r="C6" s="27"/>
      <c r="D6" s="24" t="s">
        <v>9</v>
      </c>
      <c r="E6" s="25"/>
      <c r="F6" s="7">
        <f t="shared" ref="F6:L6" si="0">F5/F4*100</f>
        <v>49.428571428571431</v>
      </c>
      <c r="G6" s="7">
        <f t="shared" si="0"/>
        <v>100</v>
      </c>
      <c r="H6" s="7">
        <f t="shared" si="0"/>
        <v>77.777777777777786</v>
      </c>
      <c r="I6" s="7">
        <f t="shared" si="0"/>
        <v>52.313167259786475</v>
      </c>
      <c r="J6" s="7">
        <f t="shared" si="0"/>
        <v>53.846153846153847</v>
      </c>
      <c r="K6" s="7">
        <f t="shared" si="0"/>
        <v>100</v>
      </c>
      <c r="L6" s="10">
        <f t="shared" si="0"/>
        <v>18.604651162790699</v>
      </c>
      <c r="M6" s="2"/>
    </row>
    <row r="7" spans="2:13" ht="18.75" customHeight="1" thickBot="1" x14ac:dyDescent="0.25">
      <c r="B7" s="17" t="s">
        <v>15</v>
      </c>
      <c r="C7" s="17" t="s">
        <v>16</v>
      </c>
      <c r="D7" s="18" t="s">
        <v>10</v>
      </c>
      <c r="E7" s="19"/>
      <c r="F7" s="4">
        <f>SUM(G7:L7)</f>
        <v>220</v>
      </c>
      <c r="G7" s="4">
        <v>2</v>
      </c>
      <c r="H7" s="4">
        <v>8</v>
      </c>
      <c r="I7" s="4">
        <v>157</v>
      </c>
      <c r="J7" s="4">
        <v>15</v>
      </c>
      <c r="K7" s="4">
        <v>0</v>
      </c>
      <c r="L7" s="8">
        <v>38</v>
      </c>
      <c r="M7" s="2"/>
    </row>
    <row r="8" spans="2:13" ht="18.75" customHeight="1" thickBot="1" x14ac:dyDescent="0.25">
      <c r="B8" s="17"/>
      <c r="C8" s="17"/>
      <c r="D8" s="20" t="s">
        <v>11</v>
      </c>
      <c r="E8" s="21"/>
      <c r="F8" s="6">
        <f>SUM(G8:L8)</f>
        <v>130</v>
      </c>
      <c r="G8" s="5">
        <v>2</v>
      </c>
      <c r="H8" s="5">
        <v>10</v>
      </c>
      <c r="I8" s="5">
        <v>96</v>
      </c>
      <c r="J8" s="5">
        <v>11</v>
      </c>
      <c r="K8" s="5">
        <v>0</v>
      </c>
      <c r="L8" s="9">
        <v>11</v>
      </c>
      <c r="M8" s="2"/>
    </row>
    <row r="9" spans="2:13" ht="18.75" customHeight="1" thickBot="1" x14ac:dyDescent="0.25">
      <c r="B9" s="17"/>
      <c r="C9" s="17"/>
      <c r="D9" s="24" t="s">
        <v>9</v>
      </c>
      <c r="E9" s="25"/>
      <c r="F9" s="7">
        <f t="shared" ref="F9:J9" si="1">F8/F7*100</f>
        <v>59.090909090909093</v>
      </c>
      <c r="G9" s="7">
        <f t="shared" si="1"/>
        <v>100</v>
      </c>
      <c r="H9" s="7">
        <f t="shared" si="1"/>
        <v>125</v>
      </c>
      <c r="I9" s="7">
        <f t="shared" si="1"/>
        <v>61.146496815286625</v>
      </c>
      <c r="J9" s="7">
        <f t="shared" si="1"/>
        <v>73.333333333333329</v>
      </c>
      <c r="K9" s="7">
        <v>0</v>
      </c>
      <c r="L9" s="10">
        <f t="shared" ref="L9" si="2">L8/L7*100</f>
        <v>28.947368421052634</v>
      </c>
      <c r="M9" s="2"/>
    </row>
    <row r="10" spans="2:13" ht="18.75" customHeight="1" thickBot="1" x14ac:dyDescent="0.25">
      <c r="B10" s="17"/>
      <c r="C10" s="17" t="s">
        <v>17</v>
      </c>
      <c r="D10" s="18" t="s">
        <v>10</v>
      </c>
      <c r="E10" s="19"/>
      <c r="F10" s="4">
        <f>SUM(G10:L10)</f>
        <v>188</v>
      </c>
      <c r="G10" s="4">
        <v>2</v>
      </c>
      <c r="H10" s="4">
        <v>15</v>
      </c>
      <c r="I10" s="4">
        <v>110</v>
      </c>
      <c r="J10" s="4">
        <v>9</v>
      </c>
      <c r="K10" s="4">
        <v>1</v>
      </c>
      <c r="L10" s="8">
        <v>51</v>
      </c>
      <c r="M10" s="2"/>
    </row>
    <row r="11" spans="2:13" ht="18.75" customHeight="1" thickBot="1" x14ac:dyDescent="0.25">
      <c r="B11" s="17"/>
      <c r="C11" s="17"/>
      <c r="D11" s="20" t="s">
        <v>11</v>
      </c>
      <c r="E11" s="21"/>
      <c r="F11" s="6">
        <f>SUM(G11:L11)</f>
        <v>73</v>
      </c>
      <c r="G11" s="5">
        <v>2</v>
      </c>
      <c r="H11" s="5">
        <v>13</v>
      </c>
      <c r="I11" s="5">
        <v>42</v>
      </c>
      <c r="J11" s="5">
        <v>5</v>
      </c>
      <c r="K11" s="5">
        <v>1</v>
      </c>
      <c r="L11" s="9">
        <v>10</v>
      </c>
      <c r="M11" s="2"/>
    </row>
    <row r="12" spans="2:13" ht="18.75" customHeight="1" thickBot="1" x14ac:dyDescent="0.25">
      <c r="B12" s="17"/>
      <c r="C12" s="17"/>
      <c r="D12" s="24" t="s">
        <v>9</v>
      </c>
      <c r="E12" s="25"/>
      <c r="F12" s="7">
        <f>F11/F10*100</f>
        <v>38.829787234042549</v>
      </c>
      <c r="G12" s="7">
        <f t="shared" ref="G12:J12" si="3">G11/G10*100</f>
        <v>100</v>
      </c>
      <c r="H12" s="7">
        <f t="shared" si="3"/>
        <v>86.666666666666671</v>
      </c>
      <c r="I12" s="7">
        <f t="shared" si="3"/>
        <v>38.181818181818187</v>
      </c>
      <c r="J12" s="7">
        <f t="shared" si="3"/>
        <v>55.555555555555557</v>
      </c>
      <c r="K12" s="7">
        <v>0</v>
      </c>
      <c r="L12" s="10">
        <f t="shared" ref="L12" si="4">L11/L10*100</f>
        <v>19.607843137254903</v>
      </c>
      <c r="M12" s="2"/>
    </row>
    <row r="13" spans="2:13" ht="18.75" customHeight="1" thickBot="1" x14ac:dyDescent="0.25">
      <c r="B13" s="17"/>
      <c r="C13" s="17" t="s">
        <v>18</v>
      </c>
      <c r="D13" s="18" t="s">
        <v>10</v>
      </c>
      <c r="E13" s="19"/>
      <c r="F13" s="4">
        <f>SUM(G13:L13)</f>
        <v>178</v>
      </c>
      <c r="G13" s="6">
        <v>6</v>
      </c>
      <c r="H13" s="6">
        <v>22</v>
      </c>
      <c r="I13" s="6">
        <v>80</v>
      </c>
      <c r="J13" s="6">
        <v>26</v>
      </c>
      <c r="K13" s="6">
        <v>5</v>
      </c>
      <c r="L13" s="11">
        <v>39</v>
      </c>
      <c r="M13" s="2"/>
    </row>
    <row r="14" spans="2:13" ht="18.75" customHeight="1" thickBot="1" x14ac:dyDescent="0.25">
      <c r="B14" s="17"/>
      <c r="C14" s="17"/>
      <c r="D14" s="20" t="s">
        <v>11</v>
      </c>
      <c r="E14" s="21"/>
      <c r="F14" s="6">
        <f>SUM(G14:L14)</f>
        <v>90</v>
      </c>
      <c r="G14" s="5">
        <v>6</v>
      </c>
      <c r="H14" s="5">
        <v>17</v>
      </c>
      <c r="I14" s="5">
        <v>27</v>
      </c>
      <c r="J14" s="5">
        <v>27</v>
      </c>
      <c r="K14" s="5">
        <v>1</v>
      </c>
      <c r="L14" s="9">
        <v>12</v>
      </c>
      <c r="M14" s="2"/>
    </row>
    <row r="15" spans="2:13" ht="18.75" customHeight="1" thickBot="1" x14ac:dyDescent="0.25">
      <c r="B15" s="17"/>
      <c r="C15" s="17"/>
      <c r="D15" s="24" t="s">
        <v>9</v>
      </c>
      <c r="E15" s="25"/>
      <c r="F15" s="7">
        <f>F14/F13*100</f>
        <v>50.561797752808992</v>
      </c>
      <c r="G15" s="7">
        <f t="shared" ref="G15:L15" si="5">G14/G13*100</f>
        <v>100</v>
      </c>
      <c r="H15" s="7">
        <f t="shared" si="5"/>
        <v>77.272727272727266</v>
      </c>
      <c r="I15" s="7">
        <f t="shared" si="5"/>
        <v>33.75</v>
      </c>
      <c r="J15" s="7">
        <f t="shared" si="5"/>
        <v>103.84615384615385</v>
      </c>
      <c r="K15" s="7">
        <f t="shared" si="5"/>
        <v>20</v>
      </c>
      <c r="L15" s="10">
        <f t="shared" si="5"/>
        <v>30.76923076923077</v>
      </c>
      <c r="M15" s="2"/>
    </row>
    <row r="16" spans="2:13" ht="18.75" customHeight="1" thickBot="1" x14ac:dyDescent="0.25">
      <c r="B16" s="17"/>
      <c r="C16" s="17" t="s">
        <v>19</v>
      </c>
      <c r="D16" s="18" t="s">
        <v>10</v>
      </c>
      <c r="E16" s="19"/>
      <c r="F16" s="4">
        <v>253</v>
      </c>
      <c r="G16" s="6">
        <v>2</v>
      </c>
      <c r="H16" s="6">
        <v>23</v>
      </c>
      <c r="I16" s="6">
        <v>161</v>
      </c>
      <c r="J16" s="6">
        <v>16</v>
      </c>
      <c r="K16" s="6">
        <v>2</v>
      </c>
      <c r="L16" s="11">
        <v>49</v>
      </c>
      <c r="M16" s="2"/>
    </row>
    <row r="17" spans="2:13" ht="18.75" customHeight="1" thickBot="1" x14ac:dyDescent="0.25">
      <c r="B17" s="17"/>
      <c r="C17" s="17"/>
      <c r="D17" s="20" t="s">
        <v>11</v>
      </c>
      <c r="E17" s="21"/>
      <c r="F17" s="6">
        <v>118</v>
      </c>
      <c r="G17" s="5">
        <v>3</v>
      </c>
      <c r="H17" s="5">
        <v>22</v>
      </c>
      <c r="I17" s="5">
        <v>72</v>
      </c>
      <c r="J17" s="5">
        <v>9</v>
      </c>
      <c r="K17" s="5">
        <v>5</v>
      </c>
      <c r="L17" s="9">
        <v>7</v>
      </c>
      <c r="M17" s="2"/>
    </row>
    <row r="18" spans="2:13" ht="18.75" customHeight="1" thickBot="1" x14ac:dyDescent="0.25">
      <c r="B18" s="17"/>
      <c r="C18" s="17"/>
      <c r="D18" s="24" t="s">
        <v>9</v>
      </c>
      <c r="E18" s="25"/>
      <c r="F18" s="7">
        <f>F17/F16*100</f>
        <v>46.640316205533601</v>
      </c>
      <c r="G18" s="7">
        <f t="shared" ref="G18:K18" si="6">G17/G16*100</f>
        <v>150</v>
      </c>
      <c r="H18" s="7">
        <f t="shared" si="6"/>
        <v>95.652173913043484</v>
      </c>
      <c r="I18" s="7">
        <f t="shared" si="6"/>
        <v>44.720496894409941</v>
      </c>
      <c r="J18" s="7">
        <f t="shared" si="6"/>
        <v>56.25</v>
      </c>
      <c r="K18" s="7">
        <f t="shared" si="6"/>
        <v>250</v>
      </c>
      <c r="L18" s="10">
        <f t="shared" ref="L18" si="7">L17/L16*100</f>
        <v>14.285714285714285</v>
      </c>
      <c r="M18" s="2"/>
    </row>
    <row r="19" spans="2:13" ht="18.75" customHeight="1" thickBot="1" x14ac:dyDescent="0.25">
      <c r="B19" s="17"/>
      <c r="C19" s="17" t="s">
        <v>20</v>
      </c>
      <c r="D19" s="18" t="s">
        <v>10</v>
      </c>
      <c r="E19" s="19"/>
      <c r="F19" s="4">
        <v>259</v>
      </c>
      <c r="G19" s="6">
        <v>1</v>
      </c>
      <c r="H19" s="6">
        <v>24</v>
      </c>
      <c r="I19" s="6">
        <v>156</v>
      </c>
      <c r="J19" s="6">
        <v>25</v>
      </c>
      <c r="K19" s="6">
        <v>3</v>
      </c>
      <c r="L19" s="11">
        <v>50</v>
      </c>
      <c r="M19" s="2"/>
    </row>
    <row r="20" spans="2:13" ht="18.75" customHeight="1" thickBot="1" x14ac:dyDescent="0.25">
      <c r="B20" s="17"/>
      <c r="C20" s="17"/>
      <c r="D20" s="20" t="s">
        <v>11</v>
      </c>
      <c r="E20" s="21"/>
      <c r="F20" s="6">
        <v>122</v>
      </c>
      <c r="G20" s="5">
        <v>0</v>
      </c>
      <c r="H20" s="5">
        <v>19</v>
      </c>
      <c r="I20" s="5">
        <v>83</v>
      </c>
      <c r="J20" s="5">
        <v>4</v>
      </c>
      <c r="K20" s="5">
        <v>2</v>
      </c>
      <c r="L20" s="9">
        <v>14</v>
      </c>
      <c r="M20" s="2"/>
    </row>
    <row r="21" spans="2:13" ht="18.75" customHeight="1" thickBot="1" x14ac:dyDescent="0.25">
      <c r="B21" s="17"/>
      <c r="C21" s="17"/>
      <c r="D21" s="22" t="s">
        <v>9</v>
      </c>
      <c r="E21" s="23"/>
      <c r="F21" s="12">
        <f>F20/F19*100</f>
        <v>47.104247104247108</v>
      </c>
      <c r="G21" s="12">
        <f t="shared" ref="G21:L21" si="8">G20/G19*100</f>
        <v>0</v>
      </c>
      <c r="H21" s="12">
        <f t="shared" si="8"/>
        <v>79.166666666666657</v>
      </c>
      <c r="I21" s="12">
        <f t="shared" si="8"/>
        <v>53.205128205128204</v>
      </c>
      <c r="J21" s="12">
        <f t="shared" si="8"/>
        <v>16</v>
      </c>
      <c r="K21" s="12">
        <f t="shared" si="8"/>
        <v>66.666666666666657</v>
      </c>
      <c r="L21" s="13">
        <f t="shared" si="8"/>
        <v>28.000000000000004</v>
      </c>
      <c r="M21" s="2"/>
    </row>
    <row r="22" spans="2:13" ht="18.75" customHeight="1" thickBot="1" x14ac:dyDescent="0.25">
      <c r="B22" s="17"/>
      <c r="C22" s="17" t="s">
        <v>22</v>
      </c>
      <c r="D22" s="18" t="s">
        <v>10</v>
      </c>
      <c r="E22" s="19"/>
      <c r="F22" s="4">
        <v>241</v>
      </c>
      <c r="G22" s="6">
        <v>1</v>
      </c>
      <c r="H22" s="6">
        <v>16</v>
      </c>
      <c r="I22" s="6">
        <v>141</v>
      </c>
      <c r="J22" s="6">
        <v>33</v>
      </c>
      <c r="K22" s="6">
        <v>5</v>
      </c>
      <c r="L22" s="11">
        <v>45</v>
      </c>
      <c r="M22" s="2"/>
    </row>
    <row r="23" spans="2:13" ht="18.75" customHeight="1" thickBot="1" x14ac:dyDescent="0.25">
      <c r="B23" s="17"/>
      <c r="C23" s="17"/>
      <c r="D23" s="20" t="s">
        <v>11</v>
      </c>
      <c r="E23" s="21"/>
      <c r="F23" s="6">
        <v>124</v>
      </c>
      <c r="G23" s="5">
        <v>2</v>
      </c>
      <c r="H23" s="5">
        <v>22</v>
      </c>
      <c r="I23" s="5">
        <v>65</v>
      </c>
      <c r="J23" s="5">
        <v>11</v>
      </c>
      <c r="K23" s="5">
        <v>4</v>
      </c>
      <c r="L23" s="9">
        <v>20</v>
      </c>
      <c r="M23" s="2"/>
    </row>
    <row r="24" spans="2:13" ht="18.75" customHeight="1" thickBot="1" x14ac:dyDescent="0.25">
      <c r="B24" s="17"/>
      <c r="C24" s="17"/>
      <c r="D24" s="22" t="s">
        <v>9</v>
      </c>
      <c r="E24" s="23"/>
      <c r="F24" s="12">
        <f>F23/F22*100</f>
        <v>51.452282157676343</v>
      </c>
      <c r="G24" s="12">
        <f t="shared" ref="G24:L24" si="9">G23/G22*100</f>
        <v>200</v>
      </c>
      <c r="H24" s="12">
        <f t="shared" si="9"/>
        <v>137.5</v>
      </c>
      <c r="I24" s="12">
        <f t="shared" si="9"/>
        <v>46.099290780141843</v>
      </c>
      <c r="J24" s="12">
        <f t="shared" si="9"/>
        <v>33.333333333333329</v>
      </c>
      <c r="K24" s="12">
        <f t="shared" si="9"/>
        <v>80</v>
      </c>
      <c r="L24" s="13">
        <f t="shared" si="9"/>
        <v>44.444444444444443</v>
      </c>
      <c r="M24" s="2"/>
    </row>
    <row r="25" spans="2:13" ht="18.75" customHeight="1" thickBot="1" x14ac:dyDescent="0.25">
      <c r="B25" s="17"/>
      <c r="C25" s="17" t="s">
        <v>23</v>
      </c>
      <c r="D25" s="18" t="s">
        <v>10</v>
      </c>
      <c r="E25" s="19"/>
      <c r="F25" s="4">
        <v>274</v>
      </c>
      <c r="G25" s="6">
        <v>3</v>
      </c>
      <c r="H25" s="6">
        <v>19</v>
      </c>
      <c r="I25" s="6">
        <v>156</v>
      </c>
      <c r="J25" s="6">
        <v>51</v>
      </c>
      <c r="K25" s="6">
        <v>10</v>
      </c>
      <c r="L25" s="11">
        <v>35</v>
      </c>
      <c r="M25" s="2"/>
    </row>
    <row r="26" spans="2:13" ht="18.75" customHeight="1" thickBot="1" x14ac:dyDescent="0.25">
      <c r="B26" s="17"/>
      <c r="C26" s="17"/>
      <c r="D26" s="20" t="s">
        <v>11</v>
      </c>
      <c r="E26" s="21"/>
      <c r="F26" s="6">
        <v>105</v>
      </c>
      <c r="G26" s="5">
        <v>3</v>
      </c>
      <c r="H26" s="5">
        <v>19</v>
      </c>
      <c r="I26" s="5">
        <v>58</v>
      </c>
      <c r="J26" s="5">
        <v>9</v>
      </c>
      <c r="K26" s="5">
        <v>8</v>
      </c>
      <c r="L26" s="9">
        <v>8</v>
      </c>
      <c r="M26" s="2"/>
    </row>
    <row r="27" spans="2:13" ht="18.75" customHeight="1" thickBot="1" x14ac:dyDescent="0.25">
      <c r="B27" s="17"/>
      <c r="C27" s="17"/>
      <c r="D27" s="22" t="s">
        <v>9</v>
      </c>
      <c r="E27" s="23"/>
      <c r="F27" s="12">
        <f>F26/F25*100</f>
        <v>38.321167883211679</v>
      </c>
      <c r="G27" s="12">
        <f t="shared" ref="G27:L27" si="10">G26/G25*100</f>
        <v>100</v>
      </c>
      <c r="H27" s="12">
        <f t="shared" si="10"/>
        <v>100</v>
      </c>
      <c r="I27" s="12">
        <f t="shared" si="10"/>
        <v>37.179487179487182</v>
      </c>
      <c r="J27" s="12">
        <f t="shared" si="10"/>
        <v>17.647058823529413</v>
      </c>
      <c r="K27" s="12">
        <f t="shared" si="10"/>
        <v>80</v>
      </c>
      <c r="L27" s="13">
        <f t="shared" si="10"/>
        <v>22.857142857142858</v>
      </c>
      <c r="M27" s="2"/>
    </row>
    <row r="28" spans="2:13" ht="18.75" customHeight="1" x14ac:dyDescent="0.2">
      <c r="B28" s="26" t="s">
        <v>21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3"/>
    </row>
    <row r="29" spans="2:13" ht="18.75" customHeight="1" x14ac:dyDescent="0.2">
      <c r="B29" s="1"/>
      <c r="C29" s="1"/>
      <c r="D29" s="1"/>
      <c r="E29" s="1"/>
      <c r="F29" s="1"/>
      <c r="G29" s="1"/>
      <c r="H29" s="1"/>
      <c r="I29" s="1"/>
    </row>
    <row r="30" spans="2:13" ht="18.75" customHeight="1" x14ac:dyDescent="0.2">
      <c r="B30" s="1"/>
      <c r="C30" s="1"/>
      <c r="D30" s="1"/>
      <c r="E30" s="1"/>
      <c r="F30" s="1"/>
      <c r="G30" s="1"/>
      <c r="H30" s="1"/>
      <c r="I30" s="1"/>
    </row>
    <row r="31" spans="2:13" ht="18.75" customHeight="1" x14ac:dyDescent="0.2">
      <c r="B31" s="1"/>
      <c r="C31" s="1"/>
      <c r="D31" s="1"/>
      <c r="E31" s="1"/>
      <c r="F31" s="1"/>
      <c r="G31" s="1"/>
      <c r="H31" s="1"/>
      <c r="I31" s="1"/>
    </row>
    <row r="32" spans="2:13" ht="18.75" customHeight="1" x14ac:dyDescent="0.2">
      <c r="B32" s="1"/>
      <c r="C32" s="1"/>
      <c r="D32" s="1"/>
      <c r="E32" s="1"/>
      <c r="F32" s="1"/>
      <c r="G32" s="1"/>
      <c r="H32" s="1"/>
      <c r="I32" s="1"/>
    </row>
    <row r="33" spans="2:9" ht="18.75" customHeight="1" x14ac:dyDescent="0.2">
      <c r="B33" s="1"/>
      <c r="C33" s="1"/>
      <c r="D33" s="1"/>
      <c r="E33" s="1"/>
      <c r="F33" s="1"/>
      <c r="G33" s="1"/>
      <c r="H33" s="1"/>
      <c r="I33" s="1"/>
    </row>
    <row r="34" spans="2:9" ht="18.75" customHeight="1" x14ac:dyDescent="0.2">
      <c r="B34" s="1"/>
      <c r="C34" s="1"/>
      <c r="D34" s="1"/>
      <c r="E34" s="1"/>
      <c r="F34" s="1"/>
      <c r="G34" s="1"/>
      <c r="H34" s="1"/>
      <c r="I34" s="1"/>
    </row>
  </sheetData>
  <mergeCells count="45">
    <mergeCell ref="C25:C27"/>
    <mergeCell ref="D25:E25"/>
    <mergeCell ref="D26:E26"/>
    <mergeCell ref="D27:E27"/>
    <mergeCell ref="B3:C3"/>
    <mergeCell ref="D3:E3"/>
    <mergeCell ref="B2:J2"/>
    <mergeCell ref="K2:L2"/>
    <mergeCell ref="C10:C12"/>
    <mergeCell ref="D10:E10"/>
    <mergeCell ref="D11:E11"/>
    <mergeCell ref="D12:E12"/>
    <mergeCell ref="B10:B12"/>
    <mergeCell ref="D6:E6"/>
    <mergeCell ref="D4:E4"/>
    <mergeCell ref="B28:L28"/>
    <mergeCell ref="D5:E5"/>
    <mergeCell ref="B4:B6"/>
    <mergeCell ref="C4:C6"/>
    <mergeCell ref="B16:B18"/>
    <mergeCell ref="C16:C18"/>
    <mergeCell ref="D16:E16"/>
    <mergeCell ref="D17:E17"/>
    <mergeCell ref="D18:E18"/>
    <mergeCell ref="B13:B15"/>
    <mergeCell ref="C13:C15"/>
    <mergeCell ref="D13:E13"/>
    <mergeCell ref="D14:E14"/>
    <mergeCell ref="D15:E15"/>
    <mergeCell ref="B25:B27"/>
    <mergeCell ref="B7:B9"/>
    <mergeCell ref="C7:C9"/>
    <mergeCell ref="D7:E7"/>
    <mergeCell ref="D8:E8"/>
    <mergeCell ref="D9:E9"/>
    <mergeCell ref="B19:B21"/>
    <mergeCell ref="C19:C21"/>
    <mergeCell ref="D19:E19"/>
    <mergeCell ref="D20:E20"/>
    <mergeCell ref="D21:E21"/>
    <mergeCell ref="B22:B24"/>
    <mergeCell ref="C22:C24"/>
    <mergeCell ref="D22:E22"/>
    <mergeCell ref="D23:E23"/>
    <mergeCell ref="D24:E24"/>
  </mergeCells>
  <phoneticPr fontId="2"/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okada-takeo</dc:creator>
  <cp:lastModifiedBy>西井　せり</cp:lastModifiedBy>
  <cp:lastPrinted>2024-03-05T06:34:14Z</cp:lastPrinted>
  <dcterms:created xsi:type="dcterms:W3CDTF">2014-03-06T03:51:57Z</dcterms:created>
  <dcterms:modified xsi:type="dcterms:W3CDTF">2026-04-16T00:02:41Z</dcterms:modified>
</cp:coreProperties>
</file>