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9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E28" i="7"/>
  <c r="E27" i="7"/>
  <c r="E26" i="7"/>
  <c r="E25" i="7"/>
  <c r="E24" i="7"/>
  <c r="E23" i="7"/>
  <c r="E22" i="7"/>
  <c r="F21" i="7"/>
  <c r="H6" i="59" s="1"/>
  <c r="D21" i="7"/>
  <c r="D6" i="59" s="1"/>
  <c r="C21" i="7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7" i="59"/>
  <c r="B7" i="59"/>
  <c r="F7" i="59" s="1"/>
  <c r="B6" i="59"/>
  <c r="H5" i="59"/>
  <c r="H4" i="59"/>
  <c r="B4" i="59"/>
  <c r="F58" i="6" l="1"/>
  <c r="E58" i="6"/>
  <c r="F30" i="6"/>
  <c r="E30" i="6"/>
  <c r="I59" i="6"/>
  <c r="H59" i="6"/>
  <c r="F22" i="6"/>
  <c r="E22" i="6"/>
  <c r="F15" i="6"/>
  <c r="G59" i="6"/>
  <c r="D59" i="6"/>
  <c r="E15" i="6"/>
  <c r="C59" i="6"/>
  <c r="F10" i="6"/>
  <c r="E10" i="6"/>
  <c r="F8" i="59"/>
  <c r="E57" i="7"/>
  <c r="E29" i="7"/>
  <c r="F58" i="7"/>
  <c r="F6" i="59"/>
  <c r="E21" i="7"/>
  <c r="H9" i="59"/>
  <c r="F5" i="59"/>
  <c r="D58" i="7"/>
  <c r="E14" i="7"/>
  <c r="C58" i="7"/>
  <c r="B9" i="59"/>
  <c r="D4" i="59"/>
  <c r="D9" i="59" s="1"/>
  <c r="E9" i="7"/>
  <c r="F4" i="59"/>
  <c r="F9" i="59" s="1"/>
  <c r="F59" i="6" l="1"/>
  <c r="E59" i="6"/>
  <c r="E58" i="7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<sst xmlns="http://schemas.openxmlformats.org/spreadsheetml/2006/main" count="158" uniqueCount="102">
  <si>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</si>
  <si>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</si>
  <si>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</si>
  <si>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</si>
  <si>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</si>
  <si>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</si>
  <si>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</si>
  <si>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</si>
  <si>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</si>
  <si>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</si>
  <si>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</si>
  <si>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</si>
  <si>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</si>
  <si>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</si>
  <si>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</si>
  <si>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</si>
  <si>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</si>
  <si>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</si>
  <si>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</si>
  <si>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</si>
  <si>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</si>
  <si>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</si>
  <si>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</si>
  <si>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</si>
  <si>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</si>
  <si>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</si>
  <si>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</si>
  <si>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</si>
  <si>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</si>
  <si>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</si>
  <si>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</si>
  <si>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</si>
  <si>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</si>
  <si>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</si>
  <si>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</si>
  <si>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</si>
  <si>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</si>
  <si>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</si>
  <si>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</si>
  <si>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</si>
  <si>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</si>
  <si>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</si>
  <si>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</si>
  <si>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</si>
  <si>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</si>
  <si>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</si>
  <si>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</si>
  <si>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</si>
  <si>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</si>
  <si>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</si>
  <si>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</si>
  <si>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</si>
  <si>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</si>
  <si>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</si>
  <si>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</si>
  <si>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</si>
  <si>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</si>
  <si>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</si>
  <si>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</si>
  <si>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</si>
  <si>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</si>
  <si>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</si>
  <si>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</si>
  <si>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</si>
  <si>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</si>
  <si>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</si>
  <si>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</si>
  <si>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</si>
  <si>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</si>
  <si>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</si>
  <si>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</si>
  <si>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</si>
  <si>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</si>
  <si>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</si>
  <si>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</si>
  <si>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</si>
  <si>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</si>
  <si>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</si>
  <si>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</si>
  <si>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</si>
  <si>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</si>
  <si>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</si>
  <si>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</si>
  <si>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</si>
  <si>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</si>
  <si>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</si>
  <si>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</si>
  <si>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</si>
  <si>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</si>
  <si>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</si>
  <si>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</si>
  <si>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</si>
  <si>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</si>
  <si>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</si>
  <si>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</si>
  <si>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</si>
  <si>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</si>
  <si>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</si>
  <si>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</si>
  <si>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</si>
  <si>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令和5年9月30日現在</t>
    <phoneticPr fontId="19"/>
  </si>
  <si>
    <t>令和5年9月30日現在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</si>
</sst>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1722</v>
      </c>
      <c r="C4" s="7">
        <v>-3</v>
      </c>
      <c r="D4" s="4">
        <f>行政区別人口!D9</f>
        <v>1967</v>
      </c>
      <c r="E4" s="7">
        <v>-3</v>
      </c>
      <c r="F4" s="4">
        <f>SUM(D4,B4)</f>
        <v>3689</v>
      </c>
      <c r="G4" s="7">
        <v>-6</v>
      </c>
      <c r="H4" s="4">
        <f>行政区別人口!F9</f>
        <v>1940</v>
      </c>
      <c r="I4" s="16">
        <v>0</v>
      </c>
    </row>
    <row r="5" spans="1:9" ht="42" customHeight="1" x14ac:dyDescent="0.15">
      <c r="A5" s="1" t="s">
        <v>18</v>
      </c>
      <c r="B5" s="4">
        <f>行政区別人口!C14</f>
        <v>2480</v>
      </c>
      <c r="C5" s="7">
        <v>-3</v>
      </c>
      <c r="D5" s="4">
        <f>行政区別人口!D14</f>
        <v>3006</v>
      </c>
      <c r="E5" s="7">
        <v>-15</v>
      </c>
      <c r="F5" s="4">
        <f>SUM(D5,B5)</f>
        <v>5486</v>
      </c>
      <c r="G5" s="7">
        <v>-18</v>
      </c>
      <c r="H5" s="4">
        <f>行政区別人口!F14</f>
        <v>2927</v>
      </c>
      <c r="I5" s="16">
        <v>-11</v>
      </c>
    </row>
    <row r="6" spans="1:9" ht="42" customHeight="1" x14ac:dyDescent="0.15">
      <c r="A6" s="1" t="s">
        <v>19</v>
      </c>
      <c r="B6" s="4">
        <f>行政区別人口!C21</f>
        <v>4083</v>
      </c>
      <c r="C6" s="7">
        <v>-9</v>
      </c>
      <c r="D6" s="4">
        <f>行政区別人口!D21</f>
        <v>4809</v>
      </c>
      <c r="E6" s="7">
        <v>-15</v>
      </c>
      <c r="F6" s="4">
        <f>SUM(D6,B6)</f>
        <v>8892</v>
      </c>
      <c r="G6" s="7">
        <v>-24</v>
      </c>
      <c r="H6" s="5">
        <f>行政区別人口!F21</f>
        <v>4489</v>
      </c>
      <c r="I6" s="16">
        <v>-6</v>
      </c>
    </row>
    <row r="7" spans="1:9" ht="42" customHeight="1" x14ac:dyDescent="0.15">
      <c r="A7" s="1" t="s">
        <v>21</v>
      </c>
      <c r="B7" s="5">
        <f>行政区別人口!C29</f>
        <v>9670</v>
      </c>
      <c r="C7" s="7">
        <v>-9</v>
      </c>
      <c r="D7" s="4">
        <f>行政区別人口!D29</f>
        <v>10772</v>
      </c>
      <c r="E7" s="7">
        <v>-2</v>
      </c>
      <c r="F7" s="4">
        <f>SUM(D7,B7)</f>
        <v>20442</v>
      </c>
      <c r="G7" s="7">
        <v>-11</v>
      </c>
      <c r="H7" s="12">
        <f>行政区別人口!F29</f>
        <v>9748</v>
      </c>
      <c r="I7" s="16">
        <v>8</v>
      </c>
    </row>
    <row r="8" spans="1:9" ht="42" customHeight="1" x14ac:dyDescent="0.15">
      <c r="A8" s="2" t="s">
        <v>2</v>
      </c>
      <c r="B8" s="4">
        <f>行政区別人口!C57</f>
        <v>3217</v>
      </c>
      <c r="C8" s="7">
        <v>-5</v>
      </c>
      <c r="D8" s="5">
        <f>行政区別人口!D57</f>
        <v>3651</v>
      </c>
      <c r="E8" s="7">
        <v>-12</v>
      </c>
      <c r="F8" s="4">
        <f>SUM(D8,B8)</f>
        <v>6868</v>
      </c>
      <c r="G8" s="7">
        <v>-17</v>
      </c>
      <c r="H8" s="13">
        <f>行政区別人口!F57</f>
        <v>3435</v>
      </c>
      <c r="I8" s="16">
        <v>-13</v>
      </c>
    </row>
    <row r="9" spans="1:9" ht="42" customHeight="1" x14ac:dyDescent="0.15">
      <c r="A9" s="1" t="s">
        <v>8</v>
      </c>
      <c r="B9" s="4">
        <f t="shared" ref="B9:I9" si="0">SUM(B4:B8)</f>
        <v>21172</v>
      </c>
      <c r="C9" s="7">
        <f t="shared" si="0"/>
        <v>-29</v>
      </c>
      <c r="D9" s="4">
        <f t="shared" si="0"/>
        <v>24205</v>
      </c>
      <c r="E9" s="9">
        <f t="shared" si="0"/>
        <v>-47</v>
      </c>
      <c r="F9" s="10">
        <f t="shared" si="0"/>
        <v>45377</v>
      </c>
      <c r="G9" s="11">
        <f t="shared" si="0"/>
        <v>-76</v>
      </c>
      <c r="H9" s="14">
        <f t="shared" si="0"/>
        <v>22539</v>
      </c>
      <c r="I9" s="17">
        <f t="shared" si="0"/>
        <v>-22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1235</v>
      </c>
      <c r="D4" s="32">
        <v>1411</v>
      </c>
      <c r="E4" s="36">
        <f>SUM(C4:D4)</f>
        <v>2646</v>
      </c>
      <c r="F4" s="36">
        <v>1371</v>
      </c>
    </row>
    <row r="5" spans="1:6" x14ac:dyDescent="0.15">
      <c r="A5" s="75"/>
      <c r="B5" s="21" t="s">
        <v>73</v>
      </c>
      <c r="C5" s="28">
        <v>115</v>
      </c>
      <c r="D5" s="33">
        <v>129</v>
      </c>
      <c r="E5" s="37">
        <f>SUM(C5:D5)</f>
        <v>244</v>
      </c>
      <c r="F5" s="37">
        <v>141</v>
      </c>
    </row>
    <row r="6" spans="1:6" x14ac:dyDescent="0.15">
      <c r="A6" s="75"/>
      <c r="B6" s="21" t="s">
        <v>74</v>
      </c>
      <c r="C6" s="28">
        <v>57</v>
      </c>
      <c r="D6" s="33">
        <v>64</v>
      </c>
      <c r="E6" s="37">
        <f>SUM(C6:D6)</f>
        <v>121</v>
      </c>
      <c r="F6" s="37">
        <v>63</v>
      </c>
    </row>
    <row r="7" spans="1:6" x14ac:dyDescent="0.15">
      <c r="A7" s="75"/>
      <c r="B7" s="21" t="s">
        <v>20</v>
      </c>
      <c r="C7" s="28">
        <v>51</v>
      </c>
      <c r="D7" s="33">
        <v>58</v>
      </c>
      <c r="E7" s="37">
        <f>SUM(C7:D7)</f>
        <v>109</v>
      </c>
      <c r="F7" s="37">
        <v>51</v>
      </c>
    </row>
    <row r="8" spans="1:6" x14ac:dyDescent="0.15">
      <c r="A8" s="75"/>
      <c r="B8" s="22" t="s">
        <v>75</v>
      </c>
      <c r="C8" s="29">
        <v>264</v>
      </c>
      <c r="D8" s="34">
        <v>305</v>
      </c>
      <c r="E8" s="38">
        <f>SUM(C8:D8)</f>
        <v>569</v>
      </c>
      <c r="F8" s="38">
        <v>314</v>
      </c>
    </row>
    <row r="9" spans="1:6" ht="21" customHeight="1" x14ac:dyDescent="0.15">
      <c r="A9" s="76"/>
      <c r="B9" s="23" t="s">
        <v>8</v>
      </c>
      <c r="C9" s="30">
        <f>SUM(C4:C8)</f>
        <v>1722</v>
      </c>
      <c r="D9" s="35">
        <f>SUM(D4:D8)</f>
        <v>1967</v>
      </c>
      <c r="E9" s="39">
        <f>SUM(E4:E8)</f>
        <v>3689</v>
      </c>
      <c r="F9" s="39">
        <f>SUM(F4:F8)</f>
        <v>1940</v>
      </c>
    </row>
    <row r="10" spans="1:6" x14ac:dyDescent="0.15">
      <c r="A10" s="74" t="s">
        <v>18</v>
      </c>
      <c r="B10" s="20" t="s">
        <v>76</v>
      </c>
      <c r="C10" s="27">
        <v>1656</v>
      </c>
      <c r="D10" s="32">
        <v>2001</v>
      </c>
      <c r="E10" s="36">
        <f>SUM(C10:D10)</f>
        <v>3657</v>
      </c>
      <c r="F10" s="36">
        <v>1900</v>
      </c>
    </row>
    <row r="11" spans="1:6" x14ac:dyDescent="0.15">
      <c r="A11" s="75"/>
      <c r="B11" s="21" t="s">
        <v>33</v>
      </c>
      <c r="C11" s="28">
        <v>588</v>
      </c>
      <c r="D11" s="33">
        <v>715</v>
      </c>
      <c r="E11" s="37">
        <f>SUM(C11:D11)</f>
        <v>1303</v>
      </c>
      <c r="F11" s="37">
        <v>749</v>
      </c>
    </row>
    <row r="12" spans="1:6" x14ac:dyDescent="0.15">
      <c r="A12" s="75"/>
      <c r="B12" s="21" t="s">
        <v>77</v>
      </c>
      <c r="C12" s="28">
        <v>95</v>
      </c>
      <c r="D12" s="33">
        <v>115</v>
      </c>
      <c r="E12" s="37">
        <f>SUM(C12:D12)</f>
        <v>210</v>
      </c>
      <c r="F12" s="37">
        <v>105</v>
      </c>
    </row>
    <row r="13" spans="1:6" x14ac:dyDescent="0.15">
      <c r="A13" s="75"/>
      <c r="B13" s="22" t="s">
        <v>78</v>
      </c>
      <c r="C13" s="29">
        <v>141</v>
      </c>
      <c r="D13" s="34">
        <v>175</v>
      </c>
      <c r="E13" s="38">
        <f>SUM(C13:D13)</f>
        <v>316</v>
      </c>
      <c r="F13" s="38">
        <v>173</v>
      </c>
    </row>
    <row r="14" spans="1:6" ht="21" customHeight="1" x14ac:dyDescent="0.15">
      <c r="A14" s="76"/>
      <c r="B14" s="23" t="s">
        <v>8</v>
      </c>
      <c r="C14" s="30">
        <f>SUM(C10:C13)</f>
        <v>2480</v>
      </c>
      <c r="D14" s="35">
        <f>SUM(D10:D13)</f>
        <v>3006</v>
      </c>
      <c r="E14" s="39">
        <f>SUM(E10:E13)</f>
        <v>5486</v>
      </c>
      <c r="F14" s="39">
        <f>SUM(F10:F13)</f>
        <v>2927</v>
      </c>
    </row>
    <row r="15" spans="1:6" x14ac:dyDescent="0.15">
      <c r="A15" s="74" t="s">
        <v>19</v>
      </c>
      <c r="B15" s="20" t="s">
        <v>59</v>
      </c>
      <c r="C15" s="27">
        <v>838</v>
      </c>
      <c r="D15" s="32">
        <v>974</v>
      </c>
      <c r="E15" s="36">
        <f t="shared" ref="E15:E20" si="0">SUM(C15:D15)</f>
        <v>1812</v>
      </c>
      <c r="F15" s="36">
        <v>972</v>
      </c>
    </row>
    <row r="16" spans="1:6" x14ac:dyDescent="0.15">
      <c r="A16" s="75"/>
      <c r="B16" s="21" t="s">
        <v>38</v>
      </c>
      <c r="C16" s="28">
        <v>767</v>
      </c>
      <c r="D16" s="33">
        <v>926</v>
      </c>
      <c r="E16" s="37">
        <f t="shared" si="0"/>
        <v>1693</v>
      </c>
      <c r="F16" s="37">
        <v>825</v>
      </c>
    </row>
    <row r="17" spans="1:6" x14ac:dyDescent="0.15">
      <c r="A17" s="75"/>
      <c r="B17" s="21" t="s">
        <v>79</v>
      </c>
      <c r="C17" s="28">
        <v>1684</v>
      </c>
      <c r="D17" s="33">
        <v>1973</v>
      </c>
      <c r="E17" s="37">
        <f t="shared" si="0"/>
        <v>3657</v>
      </c>
      <c r="F17" s="37">
        <v>1809</v>
      </c>
    </row>
    <row r="18" spans="1:6" x14ac:dyDescent="0.15">
      <c r="A18" s="75"/>
      <c r="B18" s="21" t="s">
        <v>80</v>
      </c>
      <c r="C18" s="28">
        <v>27</v>
      </c>
      <c r="D18" s="33">
        <v>25</v>
      </c>
      <c r="E18" s="37">
        <f t="shared" si="0"/>
        <v>52</v>
      </c>
      <c r="F18" s="37">
        <v>34</v>
      </c>
    </row>
    <row r="19" spans="1:6" x14ac:dyDescent="0.15">
      <c r="A19" s="75"/>
      <c r="B19" s="21" t="s">
        <v>81</v>
      </c>
      <c r="C19" s="28">
        <v>591</v>
      </c>
      <c r="D19" s="33">
        <v>702</v>
      </c>
      <c r="E19" s="37">
        <f t="shared" si="0"/>
        <v>1293</v>
      </c>
      <c r="F19" s="37">
        <v>647</v>
      </c>
    </row>
    <row r="20" spans="1:6" x14ac:dyDescent="0.15">
      <c r="A20" s="75"/>
      <c r="B20" s="22" t="s">
        <v>6</v>
      </c>
      <c r="C20" s="29">
        <v>176</v>
      </c>
      <c r="D20" s="34">
        <v>209</v>
      </c>
      <c r="E20" s="38">
        <f t="shared" si="0"/>
        <v>385</v>
      </c>
      <c r="F20" s="38">
        <v>202</v>
      </c>
    </row>
    <row r="21" spans="1:6" ht="21" customHeight="1" x14ac:dyDescent="0.15">
      <c r="A21" s="76"/>
      <c r="B21" s="23" t="s">
        <v>8</v>
      </c>
      <c r="C21" s="30">
        <f>SUM(C15:C20)</f>
        <v>4083</v>
      </c>
      <c r="D21" s="35">
        <f>SUM(D15:D20)</f>
        <v>4809</v>
      </c>
      <c r="E21" s="39">
        <f>SUM(E15:E20)</f>
        <v>8892</v>
      </c>
      <c r="F21" s="39">
        <f>SUM(F15:F20)</f>
        <v>4489</v>
      </c>
    </row>
    <row r="22" spans="1:6" x14ac:dyDescent="0.15">
      <c r="A22" s="74" t="s">
        <v>21</v>
      </c>
      <c r="B22" s="20" t="s">
        <v>42</v>
      </c>
      <c r="C22" s="27">
        <v>4259</v>
      </c>
      <c r="D22" s="32">
        <v>4709</v>
      </c>
      <c r="E22" s="36">
        <f t="shared" ref="E22:E28" si="1">SUM(C22:D22)</f>
        <v>8968</v>
      </c>
      <c r="F22" s="36">
        <v>4189</v>
      </c>
    </row>
    <row r="23" spans="1:6" x14ac:dyDescent="0.15">
      <c r="A23" s="75"/>
      <c r="B23" s="21" t="s">
        <v>44</v>
      </c>
      <c r="C23" s="28">
        <v>1908</v>
      </c>
      <c r="D23" s="33">
        <v>2173</v>
      </c>
      <c r="E23" s="37">
        <f t="shared" si="1"/>
        <v>4081</v>
      </c>
      <c r="F23" s="37">
        <v>1995</v>
      </c>
    </row>
    <row r="24" spans="1:6" x14ac:dyDescent="0.15">
      <c r="A24" s="75"/>
      <c r="B24" s="21" t="s">
        <v>82</v>
      </c>
      <c r="C24" s="28">
        <v>558</v>
      </c>
      <c r="D24" s="33">
        <v>616</v>
      </c>
      <c r="E24" s="37">
        <f t="shared" si="1"/>
        <v>1174</v>
      </c>
      <c r="F24" s="37">
        <v>567</v>
      </c>
    </row>
    <row r="25" spans="1:6" x14ac:dyDescent="0.15">
      <c r="A25" s="75"/>
      <c r="B25" s="21" t="s">
        <v>47</v>
      </c>
      <c r="C25" s="28">
        <v>281</v>
      </c>
      <c r="D25" s="33">
        <v>348</v>
      </c>
      <c r="E25" s="37">
        <f t="shared" si="1"/>
        <v>629</v>
      </c>
      <c r="F25" s="37">
        <v>295</v>
      </c>
    </row>
    <row r="26" spans="1:6" x14ac:dyDescent="0.15">
      <c r="A26" s="75"/>
      <c r="B26" s="21" t="s">
        <v>83</v>
      </c>
      <c r="C26" s="28">
        <v>1249</v>
      </c>
      <c r="D26" s="33">
        <v>1373</v>
      </c>
      <c r="E26" s="37">
        <f t="shared" si="1"/>
        <v>2622</v>
      </c>
      <c r="F26" s="37">
        <v>1215</v>
      </c>
    </row>
    <row r="27" spans="1:6" x14ac:dyDescent="0.15">
      <c r="A27" s="75"/>
      <c r="B27" s="21" t="s">
        <v>84</v>
      </c>
      <c r="C27" s="28">
        <v>727</v>
      </c>
      <c r="D27" s="33">
        <v>808</v>
      </c>
      <c r="E27" s="37">
        <f t="shared" si="1"/>
        <v>1535</v>
      </c>
      <c r="F27" s="37">
        <v>819</v>
      </c>
    </row>
    <row r="28" spans="1:6" x14ac:dyDescent="0.15">
      <c r="A28" s="75"/>
      <c r="B28" s="22" t="s">
        <v>85</v>
      </c>
      <c r="C28" s="29">
        <v>688</v>
      </c>
      <c r="D28" s="34">
        <v>745</v>
      </c>
      <c r="E28" s="38">
        <f t="shared" si="1"/>
        <v>1433</v>
      </c>
      <c r="F28" s="38">
        <v>668</v>
      </c>
    </row>
    <row r="29" spans="1:6" ht="21" customHeight="1" x14ac:dyDescent="0.15">
      <c r="A29" s="76"/>
      <c r="B29" s="23" t="s">
        <v>8</v>
      </c>
      <c r="C29" s="30">
        <f>SUM(C22:C28)</f>
        <v>9670</v>
      </c>
      <c r="D29" s="35">
        <f>SUM(D22:D28)</f>
        <v>10772</v>
      </c>
      <c r="E29" s="39">
        <f>SUM(E22:E28)</f>
        <v>20442</v>
      </c>
      <c r="F29" s="39">
        <f>SUM(F22:F28)</f>
        <v>9748</v>
      </c>
    </row>
    <row r="30" spans="1:6" x14ac:dyDescent="0.15">
      <c r="A30" s="74" t="s">
        <v>86</v>
      </c>
      <c r="B30" s="20" t="s">
        <v>51</v>
      </c>
      <c r="C30" s="27">
        <v>49</v>
      </c>
      <c r="D30" s="32">
        <v>61</v>
      </c>
      <c r="E30" s="36">
        <f t="shared" ref="E30:E56" si="2">SUM(C30:D30)</f>
        <v>110</v>
      </c>
      <c r="F30" s="36">
        <v>59</v>
      </c>
    </row>
    <row r="31" spans="1:6" x14ac:dyDescent="0.15">
      <c r="A31" s="75"/>
      <c r="B31" s="21" t="s">
        <v>46</v>
      </c>
      <c r="C31" s="28">
        <v>60</v>
      </c>
      <c r="D31" s="33">
        <v>58</v>
      </c>
      <c r="E31" s="37">
        <f t="shared" si="2"/>
        <v>118</v>
      </c>
      <c r="F31" s="37">
        <v>57</v>
      </c>
    </row>
    <row r="32" spans="1:6" x14ac:dyDescent="0.15">
      <c r="A32" s="75"/>
      <c r="B32" s="21" t="s">
        <v>54</v>
      </c>
      <c r="C32" s="28">
        <v>202</v>
      </c>
      <c r="D32" s="33">
        <v>213</v>
      </c>
      <c r="E32" s="37">
        <f t="shared" si="2"/>
        <v>415</v>
      </c>
      <c r="F32" s="37">
        <v>208</v>
      </c>
    </row>
    <row r="33" spans="1:6" x14ac:dyDescent="0.15">
      <c r="A33" s="75"/>
      <c r="B33" s="21" t="s">
        <v>39</v>
      </c>
      <c r="C33" s="28">
        <v>122</v>
      </c>
      <c r="D33" s="33">
        <v>147</v>
      </c>
      <c r="E33" s="37">
        <f t="shared" si="2"/>
        <v>269</v>
      </c>
      <c r="F33" s="37">
        <v>124</v>
      </c>
    </row>
    <row r="34" spans="1:6" x14ac:dyDescent="0.15">
      <c r="A34" s="75"/>
      <c r="B34" s="21" t="s">
        <v>55</v>
      </c>
      <c r="C34" s="28">
        <v>21</v>
      </c>
      <c r="D34" s="33">
        <v>29</v>
      </c>
      <c r="E34" s="37">
        <f t="shared" si="2"/>
        <v>50</v>
      </c>
      <c r="F34" s="37">
        <v>27</v>
      </c>
    </row>
    <row r="35" spans="1:6" x14ac:dyDescent="0.15">
      <c r="A35" s="75"/>
      <c r="B35" s="21" t="s">
        <v>36</v>
      </c>
      <c r="C35" s="28">
        <v>257</v>
      </c>
      <c r="D35" s="33">
        <v>294</v>
      </c>
      <c r="E35" s="37">
        <f t="shared" si="2"/>
        <v>551</v>
      </c>
      <c r="F35" s="37">
        <v>265</v>
      </c>
    </row>
    <row r="36" spans="1:6" x14ac:dyDescent="0.15">
      <c r="A36" s="75"/>
      <c r="B36" s="21" t="s">
        <v>56</v>
      </c>
      <c r="C36" s="28">
        <v>70</v>
      </c>
      <c r="D36" s="33">
        <v>81</v>
      </c>
      <c r="E36" s="37">
        <f t="shared" si="2"/>
        <v>151</v>
      </c>
      <c r="F36" s="37">
        <v>65</v>
      </c>
    </row>
    <row r="37" spans="1:6" x14ac:dyDescent="0.15">
      <c r="A37" s="75"/>
      <c r="B37" s="21" t="s">
        <v>11</v>
      </c>
      <c r="C37" s="28">
        <v>238</v>
      </c>
      <c r="D37" s="33">
        <v>305</v>
      </c>
      <c r="E37" s="37">
        <f t="shared" si="2"/>
        <v>543</v>
      </c>
      <c r="F37" s="37">
        <v>252</v>
      </c>
    </row>
    <row r="38" spans="1:6" x14ac:dyDescent="0.15">
      <c r="A38" s="75"/>
      <c r="B38" s="21" t="s">
        <v>87</v>
      </c>
      <c r="C38" s="28">
        <v>57</v>
      </c>
      <c r="D38" s="33">
        <v>60</v>
      </c>
      <c r="E38" s="37">
        <f t="shared" si="2"/>
        <v>117</v>
      </c>
      <c r="F38" s="37">
        <v>46</v>
      </c>
    </row>
    <row r="39" spans="1:6" x14ac:dyDescent="0.15">
      <c r="A39" s="75"/>
      <c r="B39" s="21" t="s">
        <v>52</v>
      </c>
      <c r="C39" s="28">
        <v>174</v>
      </c>
      <c r="D39" s="33">
        <v>185</v>
      </c>
      <c r="E39" s="37">
        <f t="shared" si="2"/>
        <v>359</v>
      </c>
      <c r="F39" s="37">
        <v>204</v>
      </c>
    </row>
    <row r="40" spans="1:6" x14ac:dyDescent="0.15">
      <c r="A40" s="75"/>
      <c r="B40" s="21" t="s">
        <v>88</v>
      </c>
      <c r="C40" s="28">
        <v>174</v>
      </c>
      <c r="D40" s="33">
        <v>197</v>
      </c>
      <c r="E40" s="37">
        <f t="shared" si="2"/>
        <v>371</v>
      </c>
      <c r="F40" s="37">
        <v>181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51</v>
      </c>
      <c r="D43" s="33">
        <v>49</v>
      </c>
      <c r="E43" s="37">
        <f t="shared" si="2"/>
        <v>100</v>
      </c>
      <c r="F43" s="37">
        <v>51</v>
      </c>
    </row>
    <row r="44" spans="1:6" x14ac:dyDescent="0.15">
      <c r="A44" s="75"/>
      <c r="B44" s="21" t="s">
        <v>89</v>
      </c>
      <c r="C44" s="28">
        <v>220</v>
      </c>
      <c r="D44" s="33">
        <v>216</v>
      </c>
      <c r="E44" s="37">
        <f t="shared" si="2"/>
        <v>436</v>
      </c>
      <c r="F44" s="37">
        <v>236</v>
      </c>
    </row>
    <row r="45" spans="1:6" x14ac:dyDescent="0.15">
      <c r="A45" s="75"/>
      <c r="B45" s="21" t="s">
        <v>90</v>
      </c>
      <c r="C45" s="28">
        <v>171</v>
      </c>
      <c r="D45" s="33">
        <v>189</v>
      </c>
      <c r="E45" s="37">
        <f t="shared" si="2"/>
        <v>360</v>
      </c>
      <c r="F45" s="37">
        <v>155</v>
      </c>
    </row>
    <row r="46" spans="1:6" x14ac:dyDescent="0.15">
      <c r="A46" s="75"/>
      <c r="B46" s="21" t="s">
        <v>64</v>
      </c>
      <c r="C46" s="28">
        <v>73</v>
      </c>
      <c r="D46" s="33">
        <v>84</v>
      </c>
      <c r="E46" s="37">
        <f t="shared" si="2"/>
        <v>157</v>
      </c>
      <c r="F46" s="37">
        <v>65</v>
      </c>
    </row>
    <row r="47" spans="1:6" x14ac:dyDescent="0.15">
      <c r="A47" s="75"/>
      <c r="B47" s="21" t="s">
        <v>28</v>
      </c>
      <c r="C47" s="28">
        <v>86</v>
      </c>
      <c r="D47" s="33">
        <v>83</v>
      </c>
      <c r="E47" s="37">
        <f t="shared" si="2"/>
        <v>169</v>
      </c>
      <c r="F47" s="37">
        <v>85</v>
      </c>
    </row>
    <row r="48" spans="1:6" x14ac:dyDescent="0.15">
      <c r="A48" s="75"/>
      <c r="B48" s="21" t="s">
        <v>0</v>
      </c>
      <c r="C48" s="28">
        <v>82</v>
      </c>
      <c r="D48" s="33">
        <v>76</v>
      </c>
      <c r="E48" s="37">
        <f t="shared" si="2"/>
        <v>158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83</v>
      </c>
      <c r="E49" s="37">
        <f t="shared" si="2"/>
        <v>150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92</v>
      </c>
      <c r="C52" s="28">
        <v>460</v>
      </c>
      <c r="D52" s="33">
        <v>547</v>
      </c>
      <c r="E52" s="37">
        <f t="shared" si="2"/>
        <v>1007</v>
      </c>
      <c r="F52" s="37">
        <v>488</v>
      </c>
    </row>
    <row r="53" spans="1:6" x14ac:dyDescent="0.15">
      <c r="A53" s="75"/>
      <c r="B53" s="21" t="s">
        <v>67</v>
      </c>
      <c r="C53" s="28">
        <v>123</v>
      </c>
      <c r="D53" s="33">
        <v>183</v>
      </c>
      <c r="E53" s="37">
        <f t="shared" si="2"/>
        <v>306</v>
      </c>
      <c r="F53" s="37">
        <v>177</v>
      </c>
    </row>
    <row r="54" spans="1:6" x14ac:dyDescent="0.15">
      <c r="A54" s="75"/>
      <c r="B54" s="21" t="s">
        <v>93</v>
      </c>
      <c r="C54" s="28">
        <v>115</v>
      </c>
      <c r="D54" s="33">
        <v>116</v>
      </c>
      <c r="E54" s="37">
        <f t="shared" si="2"/>
        <v>231</v>
      </c>
      <c r="F54" s="37">
        <v>131</v>
      </c>
    </row>
    <row r="55" spans="1:6" x14ac:dyDescent="0.15">
      <c r="A55" s="75"/>
      <c r="B55" s="21" t="s">
        <v>94</v>
      </c>
      <c r="C55" s="28">
        <v>68</v>
      </c>
      <c r="D55" s="33">
        <v>95</v>
      </c>
      <c r="E55" s="37">
        <f t="shared" si="2"/>
        <v>163</v>
      </c>
      <c r="F55" s="37">
        <v>121</v>
      </c>
    </row>
    <row r="56" spans="1:6" ht="13.5" customHeight="1" x14ac:dyDescent="0.15">
      <c r="A56" s="75"/>
      <c r="B56" s="22" t="s">
        <v>95</v>
      </c>
      <c r="C56" s="29">
        <v>202</v>
      </c>
      <c r="D56" s="34">
        <v>222</v>
      </c>
      <c r="E56" s="38">
        <f t="shared" si="2"/>
        <v>424</v>
      </c>
      <c r="F56" s="38">
        <v>238</v>
      </c>
    </row>
    <row r="57" spans="1:6" ht="21" customHeight="1" x14ac:dyDescent="0.15">
      <c r="A57" s="76"/>
      <c r="B57" s="23" t="s">
        <v>8</v>
      </c>
      <c r="C57" s="30">
        <f>SUM(C30:C56)</f>
        <v>3217</v>
      </c>
      <c r="D57" s="35">
        <f>SUM(D30:D56)</f>
        <v>3651</v>
      </c>
      <c r="E57" s="39">
        <f>SUM(E30:E56)</f>
        <v>6868</v>
      </c>
      <c r="F57" s="39">
        <f>SUM(F30:F56)</f>
        <v>3435</v>
      </c>
    </row>
    <row r="58" spans="1:6" ht="21" customHeight="1" x14ac:dyDescent="0.15">
      <c r="A58" s="78" t="s">
        <v>96</v>
      </c>
      <c r="B58" s="79"/>
      <c r="C58" s="30">
        <f>C9+C14+C21+C29+C57</f>
        <v>21172</v>
      </c>
      <c r="D58" s="35">
        <f>D9+D14+D21+D29+D57</f>
        <v>24205</v>
      </c>
      <c r="E58" s="39">
        <f>E9+E14+E21+E29+E57</f>
        <v>45377</v>
      </c>
      <c r="F58" s="39">
        <f>F9+F14+F21+F29+F57</f>
        <v>22539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554</v>
      </c>
      <c r="D5" s="54">
        <v>774</v>
      </c>
      <c r="E5" s="58">
        <f>SUM(C5:D5)</f>
        <v>1328</v>
      </c>
      <c r="F5" s="58">
        <f>SUM(G5:I5)</f>
        <v>957</v>
      </c>
      <c r="G5" s="49">
        <v>416</v>
      </c>
      <c r="H5" s="65">
        <v>241</v>
      </c>
      <c r="I5" s="54">
        <v>300</v>
      </c>
    </row>
    <row r="6" spans="1:9" x14ac:dyDescent="0.15">
      <c r="A6" s="81"/>
      <c r="B6" s="25" t="s">
        <v>25</v>
      </c>
      <c r="C6" s="50">
        <v>62</v>
      </c>
      <c r="D6" s="55">
        <v>86</v>
      </c>
      <c r="E6" s="59">
        <f>SUM(C6:D6)</f>
        <v>148</v>
      </c>
      <c r="F6" s="59">
        <f>SUM(G6:I6)</f>
        <v>104</v>
      </c>
      <c r="G6" s="50">
        <v>51</v>
      </c>
      <c r="H6" s="66">
        <v>33</v>
      </c>
      <c r="I6" s="55">
        <v>20</v>
      </c>
    </row>
    <row r="7" spans="1:9" x14ac:dyDescent="0.15">
      <c r="A7" s="81"/>
      <c r="B7" s="25" t="s">
        <v>29</v>
      </c>
      <c r="C7" s="50">
        <v>29</v>
      </c>
      <c r="D7" s="55">
        <v>31</v>
      </c>
      <c r="E7" s="59">
        <f>SUM(C7:D7)</f>
        <v>60</v>
      </c>
      <c r="F7" s="59">
        <f>SUM(G7:I7)</f>
        <v>42</v>
      </c>
      <c r="G7" s="50">
        <v>14</v>
      </c>
      <c r="H7" s="66">
        <v>14</v>
      </c>
      <c r="I7" s="55">
        <v>14</v>
      </c>
    </row>
    <row r="8" spans="1:9" x14ac:dyDescent="0.15">
      <c r="A8" s="81"/>
      <c r="B8" s="25" t="s">
        <v>20</v>
      </c>
      <c r="C8" s="50">
        <v>25</v>
      </c>
      <c r="D8" s="55">
        <v>29</v>
      </c>
      <c r="E8" s="59">
        <f>SUM(C8:D8)</f>
        <v>54</v>
      </c>
      <c r="F8" s="59">
        <f>SUM(G8:I8)</f>
        <v>41</v>
      </c>
      <c r="G8" s="50">
        <v>19</v>
      </c>
      <c r="H8" s="66">
        <v>6</v>
      </c>
      <c r="I8" s="55">
        <v>16</v>
      </c>
    </row>
    <row r="9" spans="1:9" x14ac:dyDescent="0.15">
      <c r="A9" s="81"/>
      <c r="B9" s="45" t="s">
        <v>30</v>
      </c>
      <c r="C9" s="51">
        <v>125</v>
      </c>
      <c r="D9" s="56">
        <v>133</v>
      </c>
      <c r="E9" s="60">
        <f>SUM(C9:D9)</f>
        <v>258</v>
      </c>
      <c r="F9" s="60">
        <f>SUM(G9:I9)</f>
        <v>186</v>
      </c>
      <c r="G9" s="51">
        <v>73</v>
      </c>
      <c r="H9" s="67">
        <v>57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795</v>
      </c>
      <c r="D10" s="57">
        <f t="shared" si="0"/>
        <v>1053</v>
      </c>
      <c r="E10" s="61">
        <f t="shared" si="0"/>
        <v>1848</v>
      </c>
      <c r="F10" s="61">
        <f t="shared" si="0"/>
        <v>1330</v>
      </c>
      <c r="G10" s="52">
        <f t="shared" si="0"/>
        <v>573</v>
      </c>
      <c r="H10" s="68">
        <f t="shared" si="0"/>
        <v>351</v>
      </c>
      <c r="I10" s="57">
        <f t="shared" si="0"/>
        <v>406</v>
      </c>
    </row>
    <row r="11" spans="1:9" x14ac:dyDescent="0.15">
      <c r="A11" s="81" t="s">
        <v>18</v>
      </c>
      <c r="B11" s="44" t="s">
        <v>31</v>
      </c>
      <c r="C11" s="49">
        <v>742</v>
      </c>
      <c r="D11" s="54">
        <v>1057</v>
      </c>
      <c r="E11" s="58">
        <f>SUM(C11:D11)</f>
        <v>1799</v>
      </c>
      <c r="F11" s="58">
        <f>SUM(G11:I11)</f>
        <v>1301</v>
      </c>
      <c r="G11" s="49">
        <v>606</v>
      </c>
      <c r="H11" s="65">
        <v>349</v>
      </c>
      <c r="I11" s="54">
        <v>346</v>
      </c>
    </row>
    <row r="12" spans="1:9" x14ac:dyDescent="0.15">
      <c r="A12" s="81"/>
      <c r="B12" s="25" t="s">
        <v>33</v>
      </c>
      <c r="C12" s="50">
        <v>260</v>
      </c>
      <c r="D12" s="55">
        <v>402</v>
      </c>
      <c r="E12" s="59">
        <f>SUM(C12:D12)</f>
        <v>662</v>
      </c>
      <c r="F12" s="59">
        <f>SUM(G12:I12)</f>
        <v>507</v>
      </c>
      <c r="G12" s="50">
        <v>277</v>
      </c>
      <c r="H12" s="66">
        <v>112</v>
      </c>
      <c r="I12" s="55">
        <v>118</v>
      </c>
    </row>
    <row r="13" spans="1:9" x14ac:dyDescent="0.15">
      <c r="A13" s="81"/>
      <c r="B13" s="25" t="s">
        <v>7</v>
      </c>
      <c r="C13" s="50">
        <v>49</v>
      </c>
      <c r="D13" s="55">
        <v>69</v>
      </c>
      <c r="E13" s="59">
        <f>SUM(C13:D13)</f>
        <v>118</v>
      </c>
      <c r="F13" s="59">
        <f>SUM(G13:I13)</f>
        <v>79</v>
      </c>
      <c r="G13" s="50">
        <v>35</v>
      </c>
      <c r="H13" s="66">
        <v>22</v>
      </c>
      <c r="I13" s="55">
        <v>22</v>
      </c>
    </row>
    <row r="14" spans="1:9" x14ac:dyDescent="0.15">
      <c r="A14" s="81"/>
      <c r="B14" s="45" t="s">
        <v>34</v>
      </c>
      <c r="C14" s="51">
        <v>60</v>
      </c>
      <c r="D14" s="56">
        <v>102</v>
      </c>
      <c r="E14" s="60">
        <f>SUM(C14:D14)</f>
        <v>162</v>
      </c>
      <c r="F14" s="60">
        <f>SUM(G14:I14)</f>
        <v>118</v>
      </c>
      <c r="G14" s="51">
        <v>63</v>
      </c>
      <c r="H14" s="67">
        <v>25</v>
      </c>
      <c r="I14" s="56">
        <v>30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1111</v>
      </c>
      <c r="D15" s="57">
        <f t="shared" si="1"/>
        <v>1630</v>
      </c>
      <c r="E15" s="61">
        <f t="shared" si="1"/>
        <v>2741</v>
      </c>
      <c r="F15" s="61">
        <f t="shared" si="1"/>
        <v>2005</v>
      </c>
      <c r="G15" s="52">
        <f t="shared" si="1"/>
        <v>981</v>
      </c>
      <c r="H15" s="68">
        <f t="shared" si="1"/>
        <v>508</v>
      </c>
      <c r="I15" s="57">
        <f t="shared" si="1"/>
        <v>516</v>
      </c>
    </row>
    <row r="16" spans="1:9" x14ac:dyDescent="0.15">
      <c r="A16" s="81" t="s">
        <v>19</v>
      </c>
      <c r="B16" s="44" t="s">
        <v>35</v>
      </c>
      <c r="C16" s="49">
        <v>409</v>
      </c>
      <c r="D16" s="54">
        <v>560</v>
      </c>
      <c r="E16" s="58">
        <f t="shared" ref="E16:E21" si="2">SUM(C16:D16)</f>
        <v>969</v>
      </c>
      <c r="F16" s="58">
        <f t="shared" ref="F16:F21" si="3">SUM(G16:I16)</f>
        <v>691</v>
      </c>
      <c r="G16" s="49">
        <v>329</v>
      </c>
      <c r="H16" s="65">
        <v>195</v>
      </c>
      <c r="I16" s="54">
        <v>167</v>
      </c>
    </row>
    <row r="17" spans="1:9" x14ac:dyDescent="0.15">
      <c r="A17" s="81"/>
      <c r="B17" s="25" t="s">
        <v>38</v>
      </c>
      <c r="C17" s="50">
        <v>305</v>
      </c>
      <c r="D17" s="55">
        <v>476</v>
      </c>
      <c r="E17" s="59">
        <f t="shared" si="2"/>
        <v>781</v>
      </c>
      <c r="F17" s="59">
        <f t="shared" si="3"/>
        <v>548</v>
      </c>
      <c r="G17" s="50">
        <v>240</v>
      </c>
      <c r="H17" s="66">
        <v>138</v>
      </c>
      <c r="I17" s="55">
        <v>170</v>
      </c>
    </row>
    <row r="18" spans="1:9" x14ac:dyDescent="0.15">
      <c r="A18" s="81"/>
      <c r="B18" s="25" t="s">
        <v>41</v>
      </c>
      <c r="C18" s="50">
        <v>753</v>
      </c>
      <c r="D18" s="55">
        <v>993</v>
      </c>
      <c r="E18" s="59">
        <f t="shared" si="2"/>
        <v>1746</v>
      </c>
      <c r="F18" s="59">
        <f t="shared" si="3"/>
        <v>1212</v>
      </c>
      <c r="G18" s="50">
        <v>474</v>
      </c>
      <c r="H18" s="66">
        <v>341</v>
      </c>
      <c r="I18" s="55">
        <v>397</v>
      </c>
    </row>
    <row r="19" spans="1:9" x14ac:dyDescent="0.15">
      <c r="A19" s="81"/>
      <c r="B19" s="25" t="s">
        <v>16</v>
      </c>
      <c r="C19" s="50">
        <v>21</v>
      </c>
      <c r="D19" s="55">
        <v>22</v>
      </c>
      <c r="E19" s="59">
        <f t="shared" si="2"/>
        <v>43</v>
      </c>
      <c r="F19" s="59">
        <f t="shared" si="3"/>
        <v>30</v>
      </c>
      <c r="G19" s="50">
        <v>15</v>
      </c>
      <c r="H19" s="66">
        <v>12</v>
      </c>
      <c r="I19" s="55">
        <v>3</v>
      </c>
    </row>
    <row r="20" spans="1:9" x14ac:dyDescent="0.15">
      <c r="A20" s="81"/>
      <c r="B20" s="25" t="s">
        <v>32</v>
      </c>
      <c r="C20" s="50">
        <v>293</v>
      </c>
      <c r="D20" s="55">
        <v>402</v>
      </c>
      <c r="E20" s="59">
        <f t="shared" si="2"/>
        <v>695</v>
      </c>
      <c r="F20" s="59">
        <f t="shared" si="3"/>
        <v>486</v>
      </c>
      <c r="G20" s="50">
        <v>181</v>
      </c>
      <c r="H20" s="66">
        <v>142</v>
      </c>
      <c r="I20" s="55">
        <v>163</v>
      </c>
    </row>
    <row r="21" spans="1:9" x14ac:dyDescent="0.15">
      <c r="A21" s="81"/>
      <c r="B21" s="45" t="s">
        <v>6</v>
      </c>
      <c r="C21" s="51">
        <v>81</v>
      </c>
      <c r="D21" s="56">
        <v>105</v>
      </c>
      <c r="E21" s="60">
        <f t="shared" si="2"/>
        <v>186</v>
      </c>
      <c r="F21" s="60">
        <f t="shared" si="3"/>
        <v>139</v>
      </c>
      <c r="G21" s="51">
        <v>63</v>
      </c>
      <c r="H21" s="67">
        <v>35</v>
      </c>
      <c r="I21" s="56">
        <v>41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1862</v>
      </c>
      <c r="D22" s="57">
        <f t="shared" si="4"/>
        <v>2558</v>
      </c>
      <c r="E22" s="61">
        <f t="shared" si="4"/>
        <v>4420</v>
      </c>
      <c r="F22" s="61">
        <f t="shared" si="4"/>
        <v>3106</v>
      </c>
      <c r="G22" s="52">
        <f t="shared" si="4"/>
        <v>1302</v>
      </c>
      <c r="H22" s="68">
        <f t="shared" si="4"/>
        <v>863</v>
      </c>
      <c r="I22" s="57">
        <f t="shared" si="4"/>
        <v>941</v>
      </c>
    </row>
    <row r="23" spans="1:9" x14ac:dyDescent="0.15">
      <c r="A23" s="82" t="s">
        <v>21</v>
      </c>
      <c r="B23" s="44" t="s">
        <v>42</v>
      </c>
      <c r="C23" s="49">
        <v>1165</v>
      </c>
      <c r="D23" s="54">
        <v>1461</v>
      </c>
      <c r="E23" s="58">
        <f t="shared" ref="E23:E29" si="5">SUM(C23:D23)</f>
        <v>2626</v>
      </c>
      <c r="F23" s="58">
        <f t="shared" ref="F23:F29" si="6">SUM(G23:I23)</f>
        <v>1920</v>
      </c>
      <c r="G23" s="49">
        <v>835</v>
      </c>
      <c r="H23" s="65">
        <v>484</v>
      </c>
      <c r="I23" s="54">
        <v>601</v>
      </c>
    </row>
    <row r="24" spans="1:9" x14ac:dyDescent="0.15">
      <c r="A24" s="86"/>
      <c r="B24" s="25" t="s">
        <v>44</v>
      </c>
      <c r="C24" s="50">
        <v>580</v>
      </c>
      <c r="D24" s="55">
        <v>811</v>
      </c>
      <c r="E24" s="59">
        <f t="shared" si="5"/>
        <v>1391</v>
      </c>
      <c r="F24" s="59">
        <f t="shared" si="6"/>
        <v>1030</v>
      </c>
      <c r="G24" s="50">
        <v>479</v>
      </c>
      <c r="H24" s="66">
        <v>248</v>
      </c>
      <c r="I24" s="55">
        <v>303</v>
      </c>
    </row>
    <row r="25" spans="1:9" x14ac:dyDescent="0.15">
      <c r="A25" s="86"/>
      <c r="B25" s="25" t="s">
        <v>45</v>
      </c>
      <c r="C25" s="50">
        <v>213</v>
      </c>
      <c r="D25" s="55">
        <v>300</v>
      </c>
      <c r="E25" s="59">
        <f t="shared" si="5"/>
        <v>513</v>
      </c>
      <c r="F25" s="59">
        <f t="shared" si="6"/>
        <v>354</v>
      </c>
      <c r="G25" s="50">
        <v>143</v>
      </c>
      <c r="H25" s="66">
        <v>112</v>
      </c>
      <c r="I25" s="55">
        <v>99</v>
      </c>
    </row>
    <row r="26" spans="1:9" x14ac:dyDescent="0.15">
      <c r="A26" s="86"/>
      <c r="B26" s="25" t="s">
        <v>47</v>
      </c>
      <c r="C26" s="50">
        <v>120</v>
      </c>
      <c r="D26" s="55">
        <v>180</v>
      </c>
      <c r="E26" s="59">
        <f t="shared" si="5"/>
        <v>300</v>
      </c>
      <c r="F26" s="59">
        <f t="shared" si="6"/>
        <v>203</v>
      </c>
      <c r="G26" s="50">
        <v>73</v>
      </c>
      <c r="H26" s="66">
        <v>61</v>
      </c>
      <c r="I26" s="55">
        <v>69</v>
      </c>
    </row>
    <row r="27" spans="1:9" x14ac:dyDescent="0.15">
      <c r="A27" s="86"/>
      <c r="B27" s="25" t="s">
        <v>48</v>
      </c>
      <c r="C27" s="50">
        <v>425</v>
      </c>
      <c r="D27" s="55">
        <v>498</v>
      </c>
      <c r="E27" s="59">
        <f t="shared" si="5"/>
        <v>923</v>
      </c>
      <c r="F27" s="59">
        <f t="shared" si="6"/>
        <v>650</v>
      </c>
      <c r="G27" s="50">
        <v>266</v>
      </c>
      <c r="H27" s="66">
        <v>194</v>
      </c>
      <c r="I27" s="55">
        <v>190</v>
      </c>
    </row>
    <row r="28" spans="1:9" x14ac:dyDescent="0.15">
      <c r="A28" s="86"/>
      <c r="B28" s="25" t="s">
        <v>49</v>
      </c>
      <c r="C28" s="50">
        <v>269</v>
      </c>
      <c r="D28" s="55">
        <v>375</v>
      </c>
      <c r="E28" s="59">
        <f t="shared" si="5"/>
        <v>644</v>
      </c>
      <c r="F28" s="59">
        <f t="shared" si="6"/>
        <v>453</v>
      </c>
      <c r="G28" s="50">
        <v>206</v>
      </c>
      <c r="H28" s="66">
        <v>145</v>
      </c>
      <c r="I28" s="55">
        <v>102</v>
      </c>
    </row>
    <row r="29" spans="1:9" x14ac:dyDescent="0.15">
      <c r="A29" s="86"/>
      <c r="B29" s="45" t="s">
        <v>50</v>
      </c>
      <c r="C29" s="51">
        <v>274</v>
      </c>
      <c r="D29" s="56">
        <v>364</v>
      </c>
      <c r="E29" s="60">
        <f t="shared" si="5"/>
        <v>638</v>
      </c>
      <c r="F29" s="60">
        <f t="shared" si="6"/>
        <v>442</v>
      </c>
      <c r="G29" s="51">
        <v>162</v>
      </c>
      <c r="H29" s="67">
        <v>111</v>
      </c>
      <c r="I29" s="56">
        <v>169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3046</v>
      </c>
      <c r="D30" s="57">
        <f t="shared" si="7"/>
        <v>3989</v>
      </c>
      <c r="E30" s="61">
        <f t="shared" si="7"/>
        <v>7035</v>
      </c>
      <c r="F30" s="61">
        <f t="shared" si="7"/>
        <v>5052</v>
      </c>
      <c r="G30" s="52">
        <f t="shared" si="7"/>
        <v>2164</v>
      </c>
      <c r="H30" s="68">
        <f t="shared" si="7"/>
        <v>1355</v>
      </c>
      <c r="I30" s="57">
        <f t="shared" si="7"/>
        <v>1533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34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22</v>
      </c>
      <c r="D32" s="55">
        <v>24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79</v>
      </c>
      <c r="D33" s="55">
        <v>94</v>
      </c>
      <c r="E33" s="59">
        <f t="shared" si="8"/>
        <v>173</v>
      </c>
      <c r="F33" s="59">
        <f t="shared" si="9"/>
        <v>124</v>
      </c>
      <c r="G33" s="50">
        <v>57</v>
      </c>
      <c r="H33" s="66">
        <v>33</v>
      </c>
      <c r="I33" s="55">
        <v>34</v>
      </c>
    </row>
    <row r="34" spans="1:9" x14ac:dyDescent="0.15">
      <c r="A34" s="86"/>
      <c r="B34" s="25" t="s">
        <v>39</v>
      </c>
      <c r="C34" s="50">
        <v>56</v>
      </c>
      <c r="D34" s="55">
        <v>79</v>
      </c>
      <c r="E34" s="59">
        <f t="shared" si="8"/>
        <v>135</v>
      </c>
      <c r="F34" s="59">
        <f t="shared" si="9"/>
        <v>89</v>
      </c>
      <c r="G34" s="50">
        <v>34</v>
      </c>
      <c r="H34" s="66">
        <v>27</v>
      </c>
      <c r="I34" s="55">
        <v>28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98</v>
      </c>
      <c r="D36" s="55">
        <v>131</v>
      </c>
      <c r="E36" s="59">
        <f t="shared" si="8"/>
        <v>229</v>
      </c>
      <c r="F36" s="59">
        <f t="shared" si="9"/>
        <v>164</v>
      </c>
      <c r="G36" s="50">
        <v>63</v>
      </c>
      <c r="H36" s="66">
        <v>38</v>
      </c>
      <c r="I36" s="55">
        <v>63</v>
      </c>
    </row>
    <row r="37" spans="1:9" x14ac:dyDescent="0.15">
      <c r="A37" s="86"/>
      <c r="B37" s="25" t="s">
        <v>56</v>
      </c>
      <c r="C37" s="50">
        <v>34</v>
      </c>
      <c r="D37" s="55">
        <v>37</v>
      </c>
      <c r="E37" s="59">
        <f t="shared" si="8"/>
        <v>71</v>
      </c>
      <c r="F37" s="59">
        <f t="shared" si="9"/>
        <v>43</v>
      </c>
      <c r="G37" s="50">
        <v>11</v>
      </c>
      <c r="H37" s="66">
        <v>14</v>
      </c>
      <c r="I37" s="55">
        <v>18</v>
      </c>
    </row>
    <row r="38" spans="1:9" x14ac:dyDescent="0.15">
      <c r="A38" s="86"/>
      <c r="B38" s="25" t="s">
        <v>58</v>
      </c>
      <c r="C38" s="50">
        <v>90</v>
      </c>
      <c r="D38" s="55">
        <v>143</v>
      </c>
      <c r="E38" s="59">
        <f t="shared" si="8"/>
        <v>233</v>
      </c>
      <c r="F38" s="59">
        <f t="shared" si="9"/>
        <v>163</v>
      </c>
      <c r="G38" s="50">
        <v>60</v>
      </c>
      <c r="H38" s="66">
        <v>46</v>
      </c>
      <c r="I38" s="55">
        <v>57</v>
      </c>
    </row>
    <row r="39" spans="1:9" x14ac:dyDescent="0.15">
      <c r="A39" s="86"/>
      <c r="B39" s="25" t="s">
        <v>87</v>
      </c>
      <c r="C39" s="50">
        <v>14</v>
      </c>
      <c r="D39" s="55">
        <v>18</v>
      </c>
      <c r="E39" s="59">
        <f t="shared" si="8"/>
        <v>32</v>
      </c>
      <c r="F39" s="59">
        <f t="shared" si="9"/>
        <v>20</v>
      </c>
      <c r="G39" s="50">
        <v>5</v>
      </c>
      <c r="H39" s="66">
        <v>9</v>
      </c>
      <c r="I39" s="55">
        <v>6</v>
      </c>
    </row>
    <row r="40" spans="1:9" x14ac:dyDescent="0.15">
      <c r="A40" s="86"/>
      <c r="B40" s="25" t="s">
        <v>52</v>
      </c>
      <c r="C40" s="50">
        <v>54</v>
      </c>
      <c r="D40" s="55">
        <v>72</v>
      </c>
      <c r="E40" s="59">
        <f t="shared" si="8"/>
        <v>126</v>
      </c>
      <c r="F40" s="59">
        <f t="shared" si="9"/>
        <v>88</v>
      </c>
      <c r="G40" s="50">
        <v>34</v>
      </c>
      <c r="H40" s="66">
        <v>28</v>
      </c>
      <c r="I40" s="55">
        <v>26</v>
      </c>
    </row>
    <row r="41" spans="1:9" x14ac:dyDescent="0.15">
      <c r="A41" s="86"/>
      <c r="B41" s="25" t="s">
        <v>37</v>
      </c>
      <c r="C41" s="50">
        <v>63</v>
      </c>
      <c r="D41" s="55">
        <v>92</v>
      </c>
      <c r="E41" s="59">
        <f t="shared" si="8"/>
        <v>155</v>
      </c>
      <c r="F41" s="59">
        <f t="shared" si="9"/>
        <v>118</v>
      </c>
      <c r="G41" s="50">
        <v>53</v>
      </c>
      <c r="H41" s="66">
        <v>28</v>
      </c>
      <c r="I41" s="55">
        <v>37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86</v>
      </c>
      <c r="D45" s="55">
        <v>85</v>
      </c>
      <c r="E45" s="59">
        <f t="shared" si="8"/>
        <v>171</v>
      </c>
      <c r="F45" s="59">
        <f t="shared" si="9"/>
        <v>130</v>
      </c>
      <c r="G45" s="50">
        <v>59</v>
      </c>
      <c r="H45" s="66">
        <v>28</v>
      </c>
      <c r="I45" s="55">
        <v>43</v>
      </c>
    </row>
    <row r="46" spans="1:9" x14ac:dyDescent="0.15">
      <c r="A46" s="86"/>
      <c r="B46" s="25" t="s">
        <v>63</v>
      </c>
      <c r="C46" s="50">
        <v>60</v>
      </c>
      <c r="D46" s="55">
        <v>78</v>
      </c>
      <c r="E46" s="59">
        <f t="shared" si="8"/>
        <v>138</v>
      </c>
      <c r="F46" s="59">
        <f t="shared" si="9"/>
        <v>98</v>
      </c>
      <c r="G46" s="50">
        <v>39</v>
      </c>
      <c r="H46" s="66">
        <v>30</v>
      </c>
      <c r="I46" s="55">
        <v>29</v>
      </c>
    </row>
    <row r="47" spans="1:9" x14ac:dyDescent="0.15">
      <c r="A47" s="86"/>
      <c r="B47" s="25" t="s">
        <v>64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28</v>
      </c>
      <c r="C48" s="50">
        <v>27</v>
      </c>
      <c r="D48" s="55">
        <v>35</v>
      </c>
      <c r="E48" s="59">
        <f t="shared" si="8"/>
        <v>62</v>
      </c>
      <c r="F48" s="59">
        <f t="shared" si="9"/>
        <v>47</v>
      </c>
      <c r="G48" s="50">
        <v>22</v>
      </c>
      <c r="H48" s="66">
        <v>7</v>
      </c>
      <c r="I48" s="55">
        <v>18</v>
      </c>
    </row>
    <row r="49" spans="1:9" x14ac:dyDescent="0.15">
      <c r="A49" s="86"/>
      <c r="B49" s="25" t="s">
        <v>0</v>
      </c>
      <c r="C49" s="50">
        <v>37</v>
      </c>
      <c r="D49" s="55">
        <v>34</v>
      </c>
      <c r="E49" s="59">
        <f t="shared" si="8"/>
        <v>71</v>
      </c>
      <c r="F49" s="59">
        <f t="shared" si="9"/>
        <v>47</v>
      </c>
      <c r="G49" s="50">
        <v>16</v>
      </c>
      <c r="H49" s="66">
        <v>16</v>
      </c>
      <c r="I49" s="55">
        <v>15</v>
      </c>
    </row>
    <row r="50" spans="1:9" x14ac:dyDescent="0.15">
      <c r="A50" s="86"/>
      <c r="B50" s="25" t="s">
        <v>24</v>
      </c>
      <c r="C50" s="50">
        <v>28</v>
      </c>
      <c r="D50" s="55">
        <v>30</v>
      </c>
      <c r="E50" s="59">
        <f t="shared" si="8"/>
        <v>58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165</v>
      </c>
      <c r="D53" s="55">
        <v>259</v>
      </c>
      <c r="E53" s="59">
        <f t="shared" si="8"/>
        <v>424</v>
      </c>
      <c r="F53" s="59">
        <f t="shared" si="9"/>
        <v>304</v>
      </c>
      <c r="G53" s="50">
        <v>139</v>
      </c>
      <c r="H53" s="66">
        <v>71</v>
      </c>
      <c r="I53" s="55">
        <v>94</v>
      </c>
    </row>
    <row r="54" spans="1:9" x14ac:dyDescent="0.15">
      <c r="A54" s="86"/>
      <c r="B54" s="25" t="s">
        <v>67</v>
      </c>
      <c r="C54" s="50">
        <v>60</v>
      </c>
      <c r="D54" s="55">
        <v>83</v>
      </c>
      <c r="E54" s="59">
        <f t="shared" si="8"/>
        <v>143</v>
      </c>
      <c r="F54" s="59">
        <f t="shared" si="9"/>
        <v>104</v>
      </c>
      <c r="G54" s="50">
        <v>48</v>
      </c>
      <c r="H54" s="66">
        <v>28</v>
      </c>
      <c r="I54" s="55">
        <v>28</v>
      </c>
    </row>
    <row r="55" spans="1:9" x14ac:dyDescent="0.15">
      <c r="A55" s="86"/>
      <c r="B55" s="25" t="s">
        <v>68</v>
      </c>
      <c r="C55" s="50">
        <v>49</v>
      </c>
      <c r="D55" s="55">
        <v>61</v>
      </c>
      <c r="E55" s="59">
        <f t="shared" si="8"/>
        <v>110</v>
      </c>
      <c r="F55" s="59">
        <f t="shared" si="9"/>
        <v>89</v>
      </c>
      <c r="G55" s="50">
        <v>48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50</v>
      </c>
      <c r="E56" s="59">
        <f t="shared" si="8"/>
        <v>80</v>
      </c>
      <c r="F56" s="59">
        <f t="shared" si="9"/>
        <v>67</v>
      </c>
      <c r="G56" s="50">
        <v>48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86</v>
      </c>
      <c r="D57" s="56">
        <v>105</v>
      </c>
      <c r="E57" s="60">
        <f t="shared" si="8"/>
        <v>191</v>
      </c>
      <c r="F57" s="60">
        <f t="shared" si="9"/>
        <v>142</v>
      </c>
      <c r="G57" s="51">
        <v>69</v>
      </c>
      <c r="H57" s="67">
        <v>39</v>
      </c>
      <c r="I57" s="56">
        <v>34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1210</v>
      </c>
      <c r="D58" s="57">
        <f t="shared" si="10"/>
        <v>1608</v>
      </c>
      <c r="E58" s="61">
        <f t="shared" si="10"/>
        <v>2818</v>
      </c>
      <c r="F58" s="61">
        <f t="shared" si="10"/>
        <v>2026</v>
      </c>
      <c r="G58" s="52">
        <f t="shared" si="10"/>
        <v>881</v>
      </c>
      <c r="H58" s="68">
        <f t="shared" si="10"/>
        <v>528</v>
      </c>
      <c r="I58" s="57">
        <f t="shared" si="10"/>
        <v>617</v>
      </c>
    </row>
    <row r="59" spans="1:9" ht="21" customHeight="1" x14ac:dyDescent="0.15">
      <c r="A59" s="81" t="s">
        <v>71</v>
      </c>
      <c r="B59" s="81"/>
      <c r="C59" s="52">
        <f>C10+C15+C22+C30+C58</f>
        <v>8024</v>
      </c>
      <c r="D59" s="57">
        <f>D10+D15+D22+D30+D58</f>
        <v>10838</v>
      </c>
      <c r="E59" s="61">
        <f>E10+E15+E22+E30+E58</f>
        <v>18862</v>
      </c>
      <c r="F59" s="61">
        <f>SUM(G59:I59)</f>
        <v>13519</v>
      </c>
      <c r="G59" s="52">
        <f>G10+G15+G22+G30+G58</f>
        <v>5901</v>
      </c>
      <c r="H59" s="68">
        <f>H10+H15+H22+H30+H58</f>
        <v>3605</v>
      </c>
      <c r="I59" s="57">
        <f>I10+I15+I22+I30+I58</f>
        <v>4013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町別人口（R5.9)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2023-10-03T03:56:46Z</cp:lastPrinted>
  <dcterms:created xsi:type="dcterms:W3CDTF">2013-06-05T00:26:59Z</dcterms:created>
  <dcterms:modified xsi:type="dcterms:W3CDTF">2023-10-03T03:56:50Z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