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4\"/>
    </mc:Choice>
  </mc:AlternateContent>
  <bookViews>
    <workbookView xWindow="840" yWindow="315" windowWidth="19155" windowHeight="7770" tabRatio="871"/>
  </bookViews>
  <sheets>
    <sheet name="町別人口（R5.2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9" l="1"/>
  <c r="I58" i="6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D21" i="7"/>
  <c r="C21" i="7"/>
  <c r="B6" i="59" s="1"/>
  <c r="E20" i="7"/>
  <c r="E19" i="7"/>
  <c r="E18" i="7"/>
  <c r="E17" i="7"/>
  <c r="E16" i="7"/>
  <c r="E15" i="7"/>
  <c r="F14" i="7"/>
  <c r="D14" i="7"/>
  <c r="D5" i="59" s="1"/>
  <c r="C14" i="7"/>
  <c r="E13" i="7"/>
  <c r="E12" i="7"/>
  <c r="E11" i="7"/>
  <c r="E10" i="7"/>
  <c r="F9" i="7"/>
  <c r="D9" i="7"/>
  <c r="C9" i="7"/>
  <c r="B4" i="59" s="1"/>
  <c r="E8" i="7"/>
  <c r="E7" i="7"/>
  <c r="E6" i="7"/>
  <c r="E5" i="7"/>
  <c r="E4" i="7"/>
  <c r="I9" i="59"/>
  <c r="E9" i="59"/>
  <c r="C9" i="59"/>
  <c r="H8" i="59"/>
  <c r="D8" i="59"/>
  <c r="D7" i="59"/>
  <c r="H6" i="59"/>
  <c r="D6" i="59"/>
  <c r="H5" i="59"/>
  <c r="B5" i="59"/>
  <c r="H4" i="59"/>
  <c r="F58" i="6" l="1"/>
  <c r="E58" i="6"/>
  <c r="F30" i="6"/>
  <c r="E30" i="6"/>
  <c r="I59" i="6"/>
  <c r="H59" i="6"/>
  <c r="F22" i="6"/>
  <c r="E22" i="6"/>
  <c r="F15" i="6"/>
  <c r="G59" i="6"/>
  <c r="D59" i="6"/>
  <c r="E15" i="6"/>
  <c r="C59" i="6"/>
  <c r="F10" i="6"/>
  <c r="E10" i="6"/>
  <c r="H9" i="59"/>
  <c r="F58" i="7"/>
  <c r="F8" i="59"/>
  <c r="F7" i="59"/>
  <c r="F6" i="59"/>
  <c r="E14" i="7"/>
  <c r="D58" i="7"/>
  <c r="F5" i="59"/>
  <c r="D4" i="59"/>
  <c r="D9" i="59" s="1"/>
  <c r="E57" i="7"/>
  <c r="E29" i="7"/>
  <c r="E21" i="7"/>
  <c r="E9" i="7"/>
  <c r="B9" i="59"/>
  <c r="F4" i="59"/>
  <c r="C58" i="7"/>
  <c r="E59" i="6" l="1"/>
  <c r="F59" i="6"/>
  <c r="E58" i="7"/>
  <c r="F9" i="59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<sst xmlns="http://schemas.openxmlformats.org/spreadsheetml/2006/main" count="158" uniqueCount="102">
  <si>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</si>
  <si>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</si>
  <si>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</si>
  <si>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</si>
  <si>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</si>
  <si>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</si>
  <si>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</si>
  <si>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</si>
  <si>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</si>
  <si>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</si>
  <si>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</si>
  <si>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</si>
  <si>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</si>
  <si>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</si>
  <si>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</si>
  <si>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</si>
  <si>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</si>
  <si>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</si>
  <si>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</si>
  <si>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</si>
  <si>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</si>
  <si>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</si>
  <si>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</si>
  <si>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</si>
  <si>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</si>
  <si>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</si>
  <si>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</si>
  <si>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</si>
  <si>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</si>
  <si>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</si>
  <si>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</si>
  <si>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</si>
  <si>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</si>
  <si>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</si>
  <si>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</si>
  <si>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</si>
  <si>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</si>
  <si>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</si>
  <si>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</si>
  <si>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</si>
  <si>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</si>
  <si>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</si>
  <si>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</si>
  <si>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</si>
  <si>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</si>
  <si>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</si>
  <si>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</si>
  <si>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</si>
  <si>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</si>
  <si>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</si>
  <si>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</si>
  <si>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</si>
  <si>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</si>
  <si>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</si>
  <si>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</si>
  <si>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</si>
  <si>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</si>
  <si>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</si>
  <si>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</si>
  <si>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</si>
  <si>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</si>
  <si>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</si>
  <si>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</si>
  <si>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</si>
  <si>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</si>
  <si>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</si>
  <si>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</si>
  <si>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</si>
  <si>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</si>
  <si>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</si>
  <si>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</si>
  <si>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</si>
  <si>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</si>
  <si>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</si>
  <si>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</si>
  <si>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</si>
  <si>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</si>
  <si>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</si>
  <si>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</si>
  <si>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</si>
  <si>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</si>
  <si>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</si>
  <si>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</si>
  <si>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</si>
  <si>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</si>
  <si>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</si>
  <si>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</si>
  <si>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</si>
  <si>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</si>
  <si>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</si>
  <si>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</si>
  <si>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</si>
  <si>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</si>
  <si>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</si>
  <si>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</si>
  <si>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</si>
  <si>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</si>
  <si>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</si>
  <si>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</si>
  <si>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</si>
  <si>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令和5年2月28日現在</t>
    <phoneticPr fontId="19"/>
  </si>
  <si>
    <t>令和5年2月28日現在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</si>
</sst>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1745</v>
      </c>
      <c r="C4" s="7">
        <v>-11</v>
      </c>
      <c r="D4" s="4">
        <f>行政区別人口!D9</f>
        <v>2004</v>
      </c>
      <c r="E4" s="7">
        <v>-13</v>
      </c>
      <c r="F4" s="4">
        <f>SUM(D4,B4)</f>
        <v>3749</v>
      </c>
      <c r="G4" s="7">
        <v>-24</v>
      </c>
      <c r="H4" s="4">
        <f>行政区別人口!F9</f>
        <v>1942</v>
      </c>
      <c r="I4" s="16">
        <v>-11</v>
      </c>
    </row>
    <row r="5" spans="1:9" ht="42" customHeight="1" x14ac:dyDescent="0.15">
      <c r="A5" s="1" t="s">
        <v>18</v>
      </c>
      <c r="B5" s="4">
        <f>行政区別人口!C14</f>
        <v>2509</v>
      </c>
      <c r="C5" s="7">
        <v>-2</v>
      </c>
      <c r="D5" s="4">
        <f>行政区別人口!D14</f>
        <v>3066</v>
      </c>
      <c r="E5" s="7">
        <v>-5</v>
      </c>
      <c r="F5" s="4">
        <f>SUM(D5,B5)</f>
        <v>5575</v>
      </c>
      <c r="G5" s="7">
        <v>-7</v>
      </c>
      <c r="H5" s="4">
        <f>行政区別人口!F14</f>
        <v>2957</v>
      </c>
      <c r="I5" s="16">
        <v>4</v>
      </c>
    </row>
    <row r="6" spans="1:9" ht="42" customHeight="1" x14ac:dyDescent="0.15">
      <c r="A6" s="1" t="s">
        <v>19</v>
      </c>
      <c r="B6" s="4">
        <f>行政区別人口!C21</f>
        <v>4167</v>
      </c>
      <c r="C6" s="7">
        <v>-12</v>
      </c>
      <c r="D6" s="4">
        <f>行政区別人口!D21</f>
        <v>4922</v>
      </c>
      <c r="E6" s="7">
        <v>-21</v>
      </c>
      <c r="F6" s="4">
        <f>SUM(D6,B6)</f>
        <v>9089</v>
      </c>
      <c r="G6" s="7">
        <v>-33</v>
      </c>
      <c r="H6" s="5">
        <f>行政区別人口!F21</f>
        <v>4518</v>
      </c>
      <c r="I6" s="16">
        <v>-6</v>
      </c>
    </row>
    <row r="7" spans="1:9" ht="42" customHeight="1" x14ac:dyDescent="0.15">
      <c r="A7" s="1" t="s">
        <v>21</v>
      </c>
      <c r="B7" s="5">
        <f>行政区別人口!C29</f>
        <v>9769</v>
      </c>
      <c r="C7" s="7">
        <v>-6</v>
      </c>
      <c r="D7" s="4">
        <f>行政区別人口!D29</f>
        <v>10830</v>
      </c>
      <c r="E7" s="7">
        <v>2</v>
      </c>
      <c r="F7" s="4">
        <f>SUM(D7,B7)</f>
        <v>20599</v>
      </c>
      <c r="G7" s="7">
        <v>-4</v>
      </c>
      <c r="H7" s="12">
        <f>行政区別人口!F29</f>
        <v>9686</v>
      </c>
      <c r="I7" s="16">
        <v>23</v>
      </c>
    </row>
    <row r="8" spans="1:9" ht="42" customHeight="1" x14ac:dyDescent="0.15">
      <c r="A8" s="2" t="s">
        <v>2</v>
      </c>
      <c r="B8" s="4">
        <f>行政区別人口!C57</f>
        <v>3276</v>
      </c>
      <c r="C8" s="7">
        <v>-12</v>
      </c>
      <c r="D8" s="5">
        <f>行政区別人口!D57</f>
        <v>3709</v>
      </c>
      <c r="E8" s="7">
        <v>-10</v>
      </c>
      <c r="F8" s="4">
        <f>SUM(D8,B8)</f>
        <v>6985</v>
      </c>
      <c r="G8" s="7">
        <v>-22</v>
      </c>
      <c r="H8" s="13">
        <f>行政区別人口!F57</f>
        <v>3467</v>
      </c>
      <c r="I8" s="16">
        <v>-5</v>
      </c>
    </row>
    <row r="9" spans="1:9" ht="42" customHeight="1" x14ac:dyDescent="0.15">
      <c r="A9" s="1" t="s">
        <v>8</v>
      </c>
      <c r="B9" s="4">
        <f t="shared" ref="B9:I9" si="0">SUM(B4:B8)</f>
        <v>21466</v>
      </c>
      <c r="C9" s="7">
        <f t="shared" si="0"/>
        <v>-43</v>
      </c>
      <c r="D9" s="4">
        <f t="shared" si="0"/>
        <v>24531</v>
      </c>
      <c r="E9" s="9">
        <f t="shared" si="0"/>
        <v>-47</v>
      </c>
      <c r="F9" s="10">
        <f t="shared" si="0"/>
        <v>45997</v>
      </c>
      <c r="G9" s="11">
        <f>SUM(G4:G8)</f>
        <v>-90</v>
      </c>
      <c r="H9" s="14">
        <f t="shared" si="0"/>
        <v>22570</v>
      </c>
      <c r="I9" s="17">
        <f t="shared" si="0"/>
        <v>5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2" t="s">
        <v>100</v>
      </c>
      <c r="B2" s="72"/>
      <c r="C2" s="72"/>
      <c r="D2" s="72"/>
      <c r="E2" s="72"/>
      <c r="F2" s="72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5" t="s">
        <v>17</v>
      </c>
      <c r="B4" s="20" t="s">
        <v>27</v>
      </c>
      <c r="C4" s="27">
        <v>1247</v>
      </c>
      <c r="D4" s="32">
        <v>1450</v>
      </c>
      <c r="E4" s="36">
        <f>SUM(C4:D4)</f>
        <v>2697</v>
      </c>
      <c r="F4" s="36">
        <v>1381</v>
      </c>
    </row>
    <row r="5" spans="1:6" x14ac:dyDescent="0.15">
      <c r="A5" s="76"/>
      <c r="B5" s="21" t="s">
        <v>73</v>
      </c>
      <c r="C5" s="28">
        <v>114</v>
      </c>
      <c r="D5" s="33">
        <v>130</v>
      </c>
      <c r="E5" s="37">
        <f>SUM(C5:D5)</f>
        <v>244</v>
      </c>
      <c r="F5" s="37">
        <v>137</v>
      </c>
    </row>
    <row r="6" spans="1:6" x14ac:dyDescent="0.15">
      <c r="A6" s="76"/>
      <c r="B6" s="21" t="s">
        <v>74</v>
      </c>
      <c r="C6" s="28">
        <v>58</v>
      </c>
      <c r="D6" s="33">
        <v>64</v>
      </c>
      <c r="E6" s="37">
        <f>SUM(C6:D6)</f>
        <v>122</v>
      </c>
      <c r="F6" s="37">
        <v>62</v>
      </c>
    </row>
    <row r="7" spans="1:6" x14ac:dyDescent="0.15">
      <c r="A7" s="76"/>
      <c r="B7" s="21" t="s">
        <v>20</v>
      </c>
      <c r="C7" s="28">
        <v>50</v>
      </c>
      <c r="D7" s="33">
        <v>56</v>
      </c>
      <c r="E7" s="37">
        <f>SUM(C7:D7)</f>
        <v>106</v>
      </c>
      <c r="F7" s="37">
        <v>49</v>
      </c>
    </row>
    <row r="8" spans="1:6" x14ac:dyDescent="0.15">
      <c r="A8" s="76"/>
      <c r="B8" s="22" t="s">
        <v>75</v>
      </c>
      <c r="C8" s="29">
        <v>276</v>
      </c>
      <c r="D8" s="34">
        <v>304</v>
      </c>
      <c r="E8" s="38">
        <f>SUM(C8:D8)</f>
        <v>580</v>
      </c>
      <c r="F8" s="38">
        <v>313</v>
      </c>
    </row>
    <row r="9" spans="1:6" ht="21" customHeight="1" x14ac:dyDescent="0.15">
      <c r="A9" s="77"/>
      <c r="B9" s="23" t="s">
        <v>8</v>
      </c>
      <c r="C9" s="30">
        <f>SUM(C4:C8)</f>
        <v>1745</v>
      </c>
      <c r="D9" s="35">
        <f>SUM(D4:D8)</f>
        <v>2004</v>
      </c>
      <c r="E9" s="39">
        <f>SUM(E4:E8)</f>
        <v>3749</v>
      </c>
      <c r="F9" s="39">
        <f>SUM(F4:F8)</f>
        <v>1942</v>
      </c>
    </row>
    <row r="10" spans="1:6" x14ac:dyDescent="0.15">
      <c r="A10" s="75" t="s">
        <v>18</v>
      </c>
      <c r="B10" s="20" t="s">
        <v>76</v>
      </c>
      <c r="C10" s="27">
        <v>1676</v>
      </c>
      <c r="D10" s="32">
        <v>2040</v>
      </c>
      <c r="E10" s="36">
        <f>SUM(C10:D10)</f>
        <v>3716</v>
      </c>
      <c r="F10" s="36">
        <v>1921</v>
      </c>
    </row>
    <row r="11" spans="1:6" x14ac:dyDescent="0.15">
      <c r="A11" s="76"/>
      <c r="B11" s="21" t="s">
        <v>33</v>
      </c>
      <c r="C11" s="28">
        <v>598</v>
      </c>
      <c r="D11" s="33">
        <v>722</v>
      </c>
      <c r="E11" s="37">
        <f>SUM(C11:D11)</f>
        <v>1320</v>
      </c>
      <c r="F11" s="37">
        <v>752</v>
      </c>
    </row>
    <row r="12" spans="1:6" x14ac:dyDescent="0.15">
      <c r="A12" s="76"/>
      <c r="B12" s="21" t="s">
        <v>77</v>
      </c>
      <c r="C12" s="28">
        <v>94</v>
      </c>
      <c r="D12" s="33">
        <v>122</v>
      </c>
      <c r="E12" s="37">
        <f>SUM(C12:D12)</f>
        <v>216</v>
      </c>
      <c r="F12" s="37">
        <v>109</v>
      </c>
    </row>
    <row r="13" spans="1:6" x14ac:dyDescent="0.15">
      <c r="A13" s="76"/>
      <c r="B13" s="22" t="s">
        <v>78</v>
      </c>
      <c r="C13" s="29">
        <v>141</v>
      </c>
      <c r="D13" s="34">
        <v>182</v>
      </c>
      <c r="E13" s="38">
        <f>SUM(C13:D13)</f>
        <v>323</v>
      </c>
      <c r="F13" s="38">
        <v>175</v>
      </c>
    </row>
    <row r="14" spans="1:6" ht="21" customHeight="1" x14ac:dyDescent="0.15">
      <c r="A14" s="77"/>
      <c r="B14" s="23" t="s">
        <v>8</v>
      </c>
      <c r="C14" s="30">
        <f>SUM(C10:C13)</f>
        <v>2509</v>
      </c>
      <c r="D14" s="35">
        <f>SUM(D10:D13)</f>
        <v>3066</v>
      </c>
      <c r="E14" s="39">
        <f>SUM(E10:E13)</f>
        <v>5575</v>
      </c>
      <c r="F14" s="39">
        <f>SUM(F10:F13)</f>
        <v>2957</v>
      </c>
    </row>
    <row r="15" spans="1:6" x14ac:dyDescent="0.15">
      <c r="A15" s="75" t="s">
        <v>19</v>
      </c>
      <c r="B15" s="20" t="s">
        <v>59</v>
      </c>
      <c r="C15" s="27">
        <v>855</v>
      </c>
      <c r="D15" s="32">
        <v>994</v>
      </c>
      <c r="E15" s="36">
        <f t="shared" ref="E15:E20" si="0">SUM(C15:D15)</f>
        <v>1849</v>
      </c>
      <c r="F15" s="36">
        <v>968</v>
      </c>
    </row>
    <row r="16" spans="1:6" x14ac:dyDescent="0.15">
      <c r="A16" s="76"/>
      <c r="B16" s="21" t="s">
        <v>38</v>
      </c>
      <c r="C16" s="28">
        <v>787</v>
      </c>
      <c r="D16" s="33">
        <v>941</v>
      </c>
      <c r="E16" s="37">
        <f t="shared" si="0"/>
        <v>1728</v>
      </c>
      <c r="F16" s="37">
        <v>828</v>
      </c>
    </row>
    <row r="17" spans="1:6" x14ac:dyDescent="0.15">
      <c r="A17" s="76"/>
      <c r="B17" s="21" t="s">
        <v>79</v>
      </c>
      <c r="C17" s="28">
        <v>1721</v>
      </c>
      <c r="D17" s="33">
        <v>2027</v>
      </c>
      <c r="E17" s="37">
        <f t="shared" si="0"/>
        <v>3748</v>
      </c>
      <c r="F17" s="37">
        <v>1833</v>
      </c>
    </row>
    <row r="18" spans="1:6" x14ac:dyDescent="0.15">
      <c r="A18" s="76"/>
      <c r="B18" s="21" t="s">
        <v>80</v>
      </c>
      <c r="C18" s="28">
        <v>30</v>
      </c>
      <c r="D18" s="33">
        <v>27</v>
      </c>
      <c r="E18" s="37">
        <f t="shared" si="0"/>
        <v>57</v>
      </c>
      <c r="F18" s="37">
        <v>39</v>
      </c>
    </row>
    <row r="19" spans="1:6" x14ac:dyDescent="0.15">
      <c r="A19" s="76"/>
      <c r="B19" s="21" t="s">
        <v>81</v>
      </c>
      <c r="C19" s="28">
        <v>598</v>
      </c>
      <c r="D19" s="33">
        <v>717</v>
      </c>
      <c r="E19" s="37">
        <f t="shared" si="0"/>
        <v>1315</v>
      </c>
      <c r="F19" s="37">
        <v>645</v>
      </c>
    </row>
    <row r="20" spans="1:6" x14ac:dyDescent="0.15">
      <c r="A20" s="76"/>
      <c r="B20" s="22" t="s">
        <v>6</v>
      </c>
      <c r="C20" s="29">
        <v>176</v>
      </c>
      <c r="D20" s="34">
        <v>216</v>
      </c>
      <c r="E20" s="38">
        <f t="shared" si="0"/>
        <v>392</v>
      </c>
      <c r="F20" s="38">
        <v>205</v>
      </c>
    </row>
    <row r="21" spans="1:6" ht="21" customHeight="1" x14ac:dyDescent="0.15">
      <c r="A21" s="77"/>
      <c r="B21" s="23" t="s">
        <v>8</v>
      </c>
      <c r="C21" s="30">
        <f>SUM(C15:C20)</f>
        <v>4167</v>
      </c>
      <c r="D21" s="35">
        <f>SUM(D15:D20)</f>
        <v>4922</v>
      </c>
      <c r="E21" s="39">
        <f>SUM(E15:E20)</f>
        <v>9089</v>
      </c>
      <c r="F21" s="39">
        <f>SUM(F15:F20)</f>
        <v>4518</v>
      </c>
    </row>
    <row r="22" spans="1:6" x14ac:dyDescent="0.15">
      <c r="A22" s="75" t="s">
        <v>21</v>
      </c>
      <c r="B22" s="20" t="s">
        <v>42</v>
      </c>
      <c r="C22" s="27">
        <v>4289</v>
      </c>
      <c r="D22" s="32">
        <v>4722</v>
      </c>
      <c r="E22" s="36">
        <f t="shared" ref="E22:E28" si="1">SUM(C22:D22)</f>
        <v>9011</v>
      </c>
      <c r="F22" s="36">
        <v>4156</v>
      </c>
    </row>
    <row r="23" spans="1:6" x14ac:dyDescent="0.15">
      <c r="A23" s="76"/>
      <c r="B23" s="21" t="s">
        <v>44</v>
      </c>
      <c r="C23" s="28">
        <v>1930</v>
      </c>
      <c r="D23" s="33">
        <v>2188</v>
      </c>
      <c r="E23" s="37">
        <f t="shared" si="1"/>
        <v>4118</v>
      </c>
      <c r="F23" s="37">
        <v>1986</v>
      </c>
    </row>
    <row r="24" spans="1:6" x14ac:dyDescent="0.15">
      <c r="A24" s="76"/>
      <c r="B24" s="21" t="s">
        <v>82</v>
      </c>
      <c r="C24" s="28">
        <v>565</v>
      </c>
      <c r="D24" s="33">
        <v>622</v>
      </c>
      <c r="E24" s="37">
        <f t="shared" si="1"/>
        <v>1187</v>
      </c>
      <c r="F24" s="37">
        <v>565</v>
      </c>
    </row>
    <row r="25" spans="1:6" x14ac:dyDescent="0.15">
      <c r="A25" s="76"/>
      <c r="B25" s="21" t="s">
        <v>47</v>
      </c>
      <c r="C25" s="28">
        <v>293</v>
      </c>
      <c r="D25" s="33">
        <v>351</v>
      </c>
      <c r="E25" s="37">
        <f t="shared" si="1"/>
        <v>644</v>
      </c>
      <c r="F25" s="37">
        <v>296</v>
      </c>
    </row>
    <row r="26" spans="1:6" x14ac:dyDescent="0.15">
      <c r="A26" s="76"/>
      <c r="B26" s="21" t="s">
        <v>83</v>
      </c>
      <c r="C26" s="28">
        <v>1265</v>
      </c>
      <c r="D26" s="33">
        <v>1373</v>
      </c>
      <c r="E26" s="37">
        <f t="shared" si="1"/>
        <v>2638</v>
      </c>
      <c r="F26" s="37">
        <v>1209</v>
      </c>
    </row>
    <row r="27" spans="1:6" x14ac:dyDescent="0.15">
      <c r="A27" s="76"/>
      <c r="B27" s="21" t="s">
        <v>84</v>
      </c>
      <c r="C27" s="28">
        <v>729</v>
      </c>
      <c r="D27" s="33">
        <v>812</v>
      </c>
      <c r="E27" s="37">
        <f t="shared" si="1"/>
        <v>1541</v>
      </c>
      <c r="F27" s="37">
        <v>805</v>
      </c>
    </row>
    <row r="28" spans="1:6" x14ac:dyDescent="0.15">
      <c r="A28" s="76"/>
      <c r="B28" s="22" t="s">
        <v>85</v>
      </c>
      <c r="C28" s="29">
        <v>698</v>
      </c>
      <c r="D28" s="34">
        <v>762</v>
      </c>
      <c r="E28" s="38">
        <f t="shared" si="1"/>
        <v>1460</v>
      </c>
      <c r="F28" s="38">
        <v>669</v>
      </c>
    </row>
    <row r="29" spans="1:6" ht="21" customHeight="1" x14ac:dyDescent="0.15">
      <c r="A29" s="77"/>
      <c r="B29" s="23" t="s">
        <v>8</v>
      </c>
      <c r="C29" s="30">
        <f>SUM(C22:C28)</f>
        <v>9769</v>
      </c>
      <c r="D29" s="35">
        <f>SUM(D22:D28)</f>
        <v>10830</v>
      </c>
      <c r="E29" s="39">
        <f>SUM(E22:E28)</f>
        <v>20599</v>
      </c>
      <c r="F29" s="39">
        <f>SUM(F22:F28)</f>
        <v>9686</v>
      </c>
    </row>
    <row r="30" spans="1:6" x14ac:dyDescent="0.15">
      <c r="A30" s="75" t="s">
        <v>86</v>
      </c>
      <c r="B30" s="20" t="s">
        <v>51</v>
      </c>
      <c r="C30" s="27">
        <v>51</v>
      </c>
      <c r="D30" s="32">
        <v>59</v>
      </c>
      <c r="E30" s="36">
        <f t="shared" ref="E30:E56" si="2">SUM(C30:D30)</f>
        <v>110</v>
      </c>
      <c r="F30" s="36">
        <v>59</v>
      </c>
    </row>
    <row r="31" spans="1:6" x14ac:dyDescent="0.15">
      <c r="A31" s="76"/>
      <c r="B31" s="21" t="s">
        <v>46</v>
      </c>
      <c r="C31" s="28">
        <v>61</v>
      </c>
      <c r="D31" s="33">
        <v>59</v>
      </c>
      <c r="E31" s="37">
        <f t="shared" si="2"/>
        <v>120</v>
      </c>
      <c r="F31" s="37">
        <v>57</v>
      </c>
    </row>
    <row r="32" spans="1:6" x14ac:dyDescent="0.15">
      <c r="A32" s="76"/>
      <c r="B32" s="21" t="s">
        <v>54</v>
      </c>
      <c r="C32" s="28">
        <v>206</v>
      </c>
      <c r="D32" s="33">
        <v>218</v>
      </c>
      <c r="E32" s="37">
        <f t="shared" si="2"/>
        <v>424</v>
      </c>
      <c r="F32" s="37">
        <v>212</v>
      </c>
    </row>
    <row r="33" spans="1:6" x14ac:dyDescent="0.15">
      <c r="A33" s="76"/>
      <c r="B33" s="21" t="s">
        <v>39</v>
      </c>
      <c r="C33" s="28">
        <v>128</v>
      </c>
      <c r="D33" s="33">
        <v>152</v>
      </c>
      <c r="E33" s="37">
        <f t="shared" si="2"/>
        <v>280</v>
      </c>
      <c r="F33" s="37">
        <v>126</v>
      </c>
    </row>
    <row r="34" spans="1:6" x14ac:dyDescent="0.15">
      <c r="A34" s="76"/>
      <c r="B34" s="21" t="s">
        <v>55</v>
      </c>
      <c r="C34" s="28">
        <v>22</v>
      </c>
      <c r="D34" s="33">
        <v>30</v>
      </c>
      <c r="E34" s="37">
        <f t="shared" si="2"/>
        <v>52</v>
      </c>
      <c r="F34" s="37">
        <v>29</v>
      </c>
    </row>
    <row r="35" spans="1:6" x14ac:dyDescent="0.15">
      <c r="A35" s="76"/>
      <c r="B35" s="21" t="s">
        <v>36</v>
      </c>
      <c r="C35" s="28">
        <v>263</v>
      </c>
      <c r="D35" s="33">
        <v>305</v>
      </c>
      <c r="E35" s="37">
        <f t="shared" si="2"/>
        <v>568</v>
      </c>
      <c r="F35" s="37">
        <v>269</v>
      </c>
    </row>
    <row r="36" spans="1:6" x14ac:dyDescent="0.15">
      <c r="A36" s="76"/>
      <c r="B36" s="21" t="s">
        <v>56</v>
      </c>
      <c r="C36" s="28">
        <v>71</v>
      </c>
      <c r="D36" s="33">
        <v>83</v>
      </c>
      <c r="E36" s="37">
        <f t="shared" si="2"/>
        <v>154</v>
      </c>
      <c r="F36" s="37">
        <v>68</v>
      </c>
    </row>
    <row r="37" spans="1:6" x14ac:dyDescent="0.15">
      <c r="A37" s="76"/>
      <c r="B37" s="21" t="s">
        <v>11</v>
      </c>
      <c r="C37" s="28">
        <v>241</v>
      </c>
      <c r="D37" s="33">
        <v>312</v>
      </c>
      <c r="E37" s="37">
        <f t="shared" si="2"/>
        <v>553</v>
      </c>
      <c r="F37" s="37">
        <v>256</v>
      </c>
    </row>
    <row r="38" spans="1:6" x14ac:dyDescent="0.15">
      <c r="A38" s="76"/>
      <c r="B38" s="21" t="s">
        <v>87</v>
      </c>
      <c r="C38" s="28">
        <v>57</v>
      </c>
      <c r="D38" s="33">
        <v>61</v>
      </c>
      <c r="E38" s="37">
        <f t="shared" si="2"/>
        <v>118</v>
      </c>
      <c r="F38" s="37">
        <v>46</v>
      </c>
    </row>
    <row r="39" spans="1:6" x14ac:dyDescent="0.15">
      <c r="A39" s="76"/>
      <c r="B39" s="21" t="s">
        <v>52</v>
      </c>
      <c r="C39" s="28">
        <v>173</v>
      </c>
      <c r="D39" s="33">
        <v>190</v>
      </c>
      <c r="E39" s="37">
        <f t="shared" si="2"/>
        <v>363</v>
      </c>
      <c r="F39" s="37">
        <v>209</v>
      </c>
    </row>
    <row r="40" spans="1:6" x14ac:dyDescent="0.15">
      <c r="A40" s="76"/>
      <c r="B40" s="21" t="s">
        <v>88</v>
      </c>
      <c r="C40" s="28">
        <v>179</v>
      </c>
      <c r="D40" s="33">
        <v>196</v>
      </c>
      <c r="E40" s="37">
        <f t="shared" si="2"/>
        <v>375</v>
      </c>
      <c r="F40" s="37">
        <v>177</v>
      </c>
    </row>
    <row r="41" spans="1:6" x14ac:dyDescent="0.15">
      <c r="A41" s="76"/>
      <c r="B41" s="21" t="s">
        <v>61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6"/>
      <c r="B42" s="24" t="s">
        <v>69</v>
      </c>
      <c r="C42" s="28">
        <v>7</v>
      </c>
      <c r="D42" s="33">
        <v>5</v>
      </c>
      <c r="E42" s="37">
        <f t="shared" si="2"/>
        <v>12</v>
      </c>
      <c r="F42" s="37">
        <v>8</v>
      </c>
    </row>
    <row r="43" spans="1:6" x14ac:dyDescent="0.15">
      <c r="A43" s="76"/>
      <c r="B43" s="21" t="s">
        <v>62</v>
      </c>
      <c r="C43" s="28">
        <v>47</v>
      </c>
      <c r="D43" s="33">
        <v>42</v>
      </c>
      <c r="E43" s="37">
        <f t="shared" si="2"/>
        <v>89</v>
      </c>
      <c r="F43" s="37">
        <v>48</v>
      </c>
    </row>
    <row r="44" spans="1:6" x14ac:dyDescent="0.15">
      <c r="A44" s="76"/>
      <c r="B44" s="21" t="s">
        <v>89</v>
      </c>
      <c r="C44" s="28">
        <v>229</v>
      </c>
      <c r="D44" s="33">
        <v>228</v>
      </c>
      <c r="E44" s="37">
        <f t="shared" si="2"/>
        <v>457</v>
      </c>
      <c r="F44" s="37">
        <v>244</v>
      </c>
    </row>
    <row r="45" spans="1:6" x14ac:dyDescent="0.15">
      <c r="A45" s="76"/>
      <c r="B45" s="21" t="s">
        <v>90</v>
      </c>
      <c r="C45" s="28">
        <v>173</v>
      </c>
      <c r="D45" s="33">
        <v>188</v>
      </c>
      <c r="E45" s="37">
        <f t="shared" si="2"/>
        <v>361</v>
      </c>
      <c r="F45" s="37">
        <v>155</v>
      </c>
    </row>
    <row r="46" spans="1:6" x14ac:dyDescent="0.15">
      <c r="A46" s="76"/>
      <c r="B46" s="21" t="s">
        <v>64</v>
      </c>
      <c r="C46" s="28">
        <v>71</v>
      </c>
      <c r="D46" s="33">
        <v>85</v>
      </c>
      <c r="E46" s="37">
        <f t="shared" si="2"/>
        <v>156</v>
      </c>
      <c r="F46" s="37">
        <v>65</v>
      </c>
    </row>
    <row r="47" spans="1:6" x14ac:dyDescent="0.15">
      <c r="A47" s="76"/>
      <c r="B47" s="21" t="s">
        <v>28</v>
      </c>
      <c r="C47" s="28">
        <v>90</v>
      </c>
      <c r="D47" s="33">
        <v>84</v>
      </c>
      <c r="E47" s="37">
        <f t="shared" si="2"/>
        <v>174</v>
      </c>
      <c r="F47" s="37">
        <v>89</v>
      </c>
    </row>
    <row r="48" spans="1:6" x14ac:dyDescent="0.15">
      <c r="A48" s="76"/>
      <c r="B48" s="21" t="s">
        <v>0</v>
      </c>
      <c r="C48" s="28">
        <v>84</v>
      </c>
      <c r="D48" s="33">
        <v>77</v>
      </c>
      <c r="E48" s="37">
        <f t="shared" si="2"/>
        <v>161</v>
      </c>
      <c r="F48" s="37">
        <v>72</v>
      </c>
    </row>
    <row r="49" spans="1:6" x14ac:dyDescent="0.15">
      <c r="A49" s="76"/>
      <c r="B49" s="25" t="s">
        <v>3</v>
      </c>
      <c r="C49" s="28">
        <v>68</v>
      </c>
      <c r="D49" s="33">
        <v>86</v>
      </c>
      <c r="E49" s="37">
        <f t="shared" si="2"/>
        <v>154</v>
      </c>
      <c r="F49" s="37">
        <v>63</v>
      </c>
    </row>
    <row r="50" spans="1:6" x14ac:dyDescent="0.15">
      <c r="A50" s="76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6"/>
      <c r="B51" s="21" t="s">
        <v>91</v>
      </c>
      <c r="C51" s="28">
        <v>37</v>
      </c>
      <c r="D51" s="33">
        <v>37</v>
      </c>
      <c r="E51" s="37">
        <f t="shared" si="2"/>
        <v>74</v>
      </c>
      <c r="F51" s="37">
        <v>28</v>
      </c>
    </row>
    <row r="52" spans="1:6" x14ac:dyDescent="0.15">
      <c r="A52" s="76"/>
      <c r="B52" s="21" t="s">
        <v>92</v>
      </c>
      <c r="C52" s="28">
        <v>467</v>
      </c>
      <c r="D52" s="33">
        <v>554</v>
      </c>
      <c r="E52" s="37">
        <f t="shared" si="2"/>
        <v>1021</v>
      </c>
      <c r="F52" s="37">
        <v>484</v>
      </c>
    </row>
    <row r="53" spans="1:6" x14ac:dyDescent="0.15">
      <c r="A53" s="76"/>
      <c r="B53" s="21" t="s">
        <v>67</v>
      </c>
      <c r="C53" s="28">
        <v>125</v>
      </c>
      <c r="D53" s="33">
        <v>181</v>
      </c>
      <c r="E53" s="37">
        <f t="shared" si="2"/>
        <v>306</v>
      </c>
      <c r="F53" s="37">
        <v>174</v>
      </c>
    </row>
    <row r="54" spans="1:6" x14ac:dyDescent="0.15">
      <c r="A54" s="76"/>
      <c r="B54" s="21" t="s">
        <v>93</v>
      </c>
      <c r="C54" s="28">
        <v>115</v>
      </c>
      <c r="D54" s="33">
        <v>121</v>
      </c>
      <c r="E54" s="37">
        <f t="shared" si="2"/>
        <v>236</v>
      </c>
      <c r="F54" s="37">
        <v>131</v>
      </c>
    </row>
    <row r="55" spans="1:6" x14ac:dyDescent="0.15">
      <c r="A55" s="76"/>
      <c r="B55" s="21" t="s">
        <v>94</v>
      </c>
      <c r="C55" s="28">
        <v>68</v>
      </c>
      <c r="D55" s="33">
        <v>92</v>
      </c>
      <c r="E55" s="37">
        <f t="shared" si="2"/>
        <v>160</v>
      </c>
      <c r="F55" s="37">
        <v>119</v>
      </c>
    </row>
    <row r="56" spans="1:6" ht="13.5" customHeight="1" x14ac:dyDescent="0.15">
      <c r="A56" s="76"/>
      <c r="B56" s="22" t="s">
        <v>95</v>
      </c>
      <c r="C56" s="29">
        <v>212</v>
      </c>
      <c r="D56" s="34">
        <v>229</v>
      </c>
      <c r="E56" s="38">
        <f t="shared" si="2"/>
        <v>441</v>
      </c>
      <c r="F56" s="38">
        <v>249</v>
      </c>
    </row>
    <row r="57" spans="1:6" ht="21" customHeight="1" x14ac:dyDescent="0.15">
      <c r="A57" s="77"/>
      <c r="B57" s="23" t="s">
        <v>8</v>
      </c>
      <c r="C57" s="30">
        <f>SUM(C30:C56)</f>
        <v>3276</v>
      </c>
      <c r="D57" s="35">
        <f>SUM(D30:D56)</f>
        <v>3709</v>
      </c>
      <c r="E57" s="39">
        <f>SUM(E30:E56)</f>
        <v>6985</v>
      </c>
      <c r="F57" s="39">
        <f>SUM(F30:F56)</f>
        <v>3467</v>
      </c>
    </row>
    <row r="58" spans="1:6" ht="21" customHeight="1" x14ac:dyDescent="0.15">
      <c r="A58" s="73" t="s">
        <v>96</v>
      </c>
      <c r="B58" s="74"/>
      <c r="C58" s="30">
        <f>C9+C14+C21+C29+C57</f>
        <v>21466</v>
      </c>
      <c r="D58" s="35">
        <f>D9+D14+D21+D29+D57</f>
        <v>24531</v>
      </c>
      <c r="E58" s="39">
        <f>E9+E14+E21+E29+E57</f>
        <v>45997</v>
      </c>
      <c r="F58" s="39">
        <f>F9+F14+F21+F29+F57</f>
        <v>22570</v>
      </c>
    </row>
    <row r="59" spans="1:6" x14ac:dyDescent="0.15">
      <c r="A59" s="78" t="s">
        <v>97</v>
      </c>
      <c r="B59" s="79"/>
      <c r="C59" s="79"/>
      <c r="D59" s="79"/>
      <c r="E59" s="79"/>
      <c r="F59" s="79"/>
    </row>
    <row r="60" spans="1:6" x14ac:dyDescent="0.15">
      <c r="A60" s="79"/>
      <c r="B60" s="79"/>
      <c r="C60" s="79"/>
      <c r="D60" s="79"/>
      <c r="E60" s="79"/>
      <c r="F60" s="79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29" activePane="bottomRight" state="frozen"/>
      <selection pane="topRight"/>
      <selection pane="bottomLeft"/>
      <selection pane="bottomRight" activeCell="K50" sqref="K50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2" t="s">
        <v>101</v>
      </c>
      <c r="B2" s="72"/>
      <c r="C2" s="72"/>
      <c r="D2" s="72"/>
      <c r="E2" s="72"/>
      <c r="F2" s="72"/>
      <c r="G2" s="72"/>
      <c r="H2" s="72"/>
      <c r="I2" s="72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545</v>
      </c>
      <c r="D5" s="54">
        <v>784</v>
      </c>
      <c r="E5" s="58">
        <f>SUM(C5:D5)</f>
        <v>1329</v>
      </c>
      <c r="F5" s="58">
        <f>SUM(G5:I5)</f>
        <v>944</v>
      </c>
      <c r="G5" s="49">
        <v>407</v>
      </c>
      <c r="H5" s="65">
        <v>249</v>
      </c>
      <c r="I5" s="54">
        <v>288</v>
      </c>
    </row>
    <row r="6" spans="1:9" x14ac:dyDescent="0.15">
      <c r="A6" s="81"/>
      <c r="B6" s="25" t="s">
        <v>25</v>
      </c>
      <c r="C6" s="50">
        <v>57</v>
      </c>
      <c r="D6" s="55">
        <v>86</v>
      </c>
      <c r="E6" s="59">
        <f>SUM(C6:D6)</f>
        <v>143</v>
      </c>
      <c r="F6" s="59">
        <f>SUM(G6:I6)</f>
        <v>101</v>
      </c>
      <c r="G6" s="50">
        <v>47</v>
      </c>
      <c r="H6" s="66">
        <v>32</v>
      </c>
      <c r="I6" s="55">
        <v>22</v>
      </c>
    </row>
    <row r="7" spans="1:9" x14ac:dyDescent="0.15">
      <c r="A7" s="81"/>
      <c r="B7" s="25" t="s">
        <v>29</v>
      </c>
      <c r="C7" s="50">
        <v>29</v>
      </c>
      <c r="D7" s="55">
        <v>33</v>
      </c>
      <c r="E7" s="59">
        <f>SUM(C7:D7)</f>
        <v>62</v>
      </c>
      <c r="F7" s="59">
        <f>SUM(G7:I7)</f>
        <v>43</v>
      </c>
      <c r="G7" s="50">
        <v>16</v>
      </c>
      <c r="H7" s="66">
        <v>14</v>
      </c>
      <c r="I7" s="55">
        <v>13</v>
      </c>
    </row>
    <row r="8" spans="1:9" x14ac:dyDescent="0.15">
      <c r="A8" s="81"/>
      <c r="B8" s="25" t="s">
        <v>20</v>
      </c>
      <c r="C8" s="50">
        <v>22</v>
      </c>
      <c r="D8" s="55">
        <v>29</v>
      </c>
      <c r="E8" s="59">
        <f>SUM(C8:D8)</f>
        <v>51</v>
      </c>
      <c r="F8" s="59">
        <f>SUM(G8:I8)</f>
        <v>38</v>
      </c>
      <c r="G8" s="50">
        <v>18</v>
      </c>
      <c r="H8" s="66">
        <v>6</v>
      </c>
      <c r="I8" s="55">
        <v>14</v>
      </c>
    </row>
    <row r="9" spans="1:9" x14ac:dyDescent="0.15">
      <c r="A9" s="81"/>
      <c r="B9" s="45" t="s">
        <v>30</v>
      </c>
      <c r="C9" s="51">
        <v>125</v>
      </c>
      <c r="D9" s="56">
        <v>131</v>
      </c>
      <c r="E9" s="60">
        <f>SUM(C9:D9)</f>
        <v>256</v>
      </c>
      <c r="F9" s="60">
        <f>SUM(G9:I9)</f>
        <v>183</v>
      </c>
      <c r="G9" s="51">
        <v>73</v>
      </c>
      <c r="H9" s="67">
        <v>55</v>
      </c>
      <c r="I9" s="56">
        <v>55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778</v>
      </c>
      <c r="D10" s="57">
        <f t="shared" si="0"/>
        <v>1063</v>
      </c>
      <c r="E10" s="61">
        <f t="shared" si="0"/>
        <v>1841</v>
      </c>
      <c r="F10" s="61">
        <f t="shared" si="0"/>
        <v>1309</v>
      </c>
      <c r="G10" s="52">
        <f t="shared" si="0"/>
        <v>561</v>
      </c>
      <c r="H10" s="68">
        <f t="shared" si="0"/>
        <v>356</v>
      </c>
      <c r="I10" s="57">
        <f t="shared" si="0"/>
        <v>392</v>
      </c>
    </row>
    <row r="11" spans="1:9" x14ac:dyDescent="0.15">
      <c r="A11" s="81" t="s">
        <v>18</v>
      </c>
      <c r="B11" s="44" t="s">
        <v>31</v>
      </c>
      <c r="C11" s="49">
        <v>745</v>
      </c>
      <c r="D11" s="54">
        <v>1069</v>
      </c>
      <c r="E11" s="58">
        <f>SUM(C11:D11)</f>
        <v>1814</v>
      </c>
      <c r="F11" s="58">
        <f>SUM(G11:I11)</f>
        <v>1315</v>
      </c>
      <c r="G11" s="49">
        <v>611</v>
      </c>
      <c r="H11" s="65">
        <v>346</v>
      </c>
      <c r="I11" s="54">
        <v>358</v>
      </c>
    </row>
    <row r="12" spans="1:9" x14ac:dyDescent="0.15">
      <c r="A12" s="81"/>
      <c r="B12" s="25" t="s">
        <v>33</v>
      </c>
      <c r="C12" s="50">
        <v>261</v>
      </c>
      <c r="D12" s="55">
        <v>405</v>
      </c>
      <c r="E12" s="59">
        <f>SUM(C12:D12)</f>
        <v>666</v>
      </c>
      <c r="F12" s="59">
        <f>SUM(G12:I12)</f>
        <v>510</v>
      </c>
      <c r="G12" s="50">
        <v>280</v>
      </c>
      <c r="H12" s="66">
        <v>113</v>
      </c>
      <c r="I12" s="55">
        <v>117</v>
      </c>
    </row>
    <row r="13" spans="1:9" x14ac:dyDescent="0.15">
      <c r="A13" s="81"/>
      <c r="B13" s="25" t="s">
        <v>7</v>
      </c>
      <c r="C13" s="50">
        <v>48</v>
      </c>
      <c r="D13" s="55">
        <v>72</v>
      </c>
      <c r="E13" s="59">
        <f>SUM(C13:D13)</f>
        <v>120</v>
      </c>
      <c r="F13" s="59">
        <f>SUM(G13:I13)</f>
        <v>81</v>
      </c>
      <c r="G13" s="50">
        <v>37</v>
      </c>
      <c r="H13" s="66">
        <v>20</v>
      </c>
      <c r="I13" s="55">
        <v>24</v>
      </c>
    </row>
    <row r="14" spans="1:9" x14ac:dyDescent="0.15">
      <c r="A14" s="81"/>
      <c r="B14" s="45" t="s">
        <v>34</v>
      </c>
      <c r="C14" s="51">
        <v>60</v>
      </c>
      <c r="D14" s="56">
        <v>105</v>
      </c>
      <c r="E14" s="60">
        <f>SUM(C14:D14)</f>
        <v>165</v>
      </c>
      <c r="F14" s="60">
        <f>SUM(G14:I14)</f>
        <v>119</v>
      </c>
      <c r="G14" s="51">
        <v>63</v>
      </c>
      <c r="H14" s="67">
        <v>26</v>
      </c>
      <c r="I14" s="56">
        <v>30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1114</v>
      </c>
      <c r="D15" s="57">
        <f t="shared" si="1"/>
        <v>1651</v>
      </c>
      <c r="E15" s="61">
        <f t="shared" si="1"/>
        <v>2765</v>
      </c>
      <c r="F15" s="61">
        <f t="shared" si="1"/>
        <v>2025</v>
      </c>
      <c r="G15" s="52">
        <f t="shared" si="1"/>
        <v>991</v>
      </c>
      <c r="H15" s="68">
        <f t="shared" si="1"/>
        <v>505</v>
      </c>
      <c r="I15" s="57">
        <f t="shared" si="1"/>
        <v>529</v>
      </c>
    </row>
    <row r="16" spans="1:9" x14ac:dyDescent="0.15">
      <c r="A16" s="81" t="s">
        <v>19</v>
      </c>
      <c r="B16" s="44" t="s">
        <v>35</v>
      </c>
      <c r="C16" s="49">
        <v>413</v>
      </c>
      <c r="D16" s="54">
        <v>566</v>
      </c>
      <c r="E16" s="58">
        <f t="shared" ref="E16:E21" si="2">SUM(C16:D16)</f>
        <v>979</v>
      </c>
      <c r="F16" s="58">
        <f t="shared" ref="F16:F21" si="3">SUM(G16:I16)</f>
        <v>692</v>
      </c>
      <c r="G16" s="49">
        <v>314</v>
      </c>
      <c r="H16" s="65">
        <v>201</v>
      </c>
      <c r="I16" s="54">
        <v>177</v>
      </c>
    </row>
    <row r="17" spans="1:9" x14ac:dyDescent="0.15">
      <c r="A17" s="81"/>
      <c r="B17" s="25" t="s">
        <v>38</v>
      </c>
      <c r="C17" s="50">
        <v>309</v>
      </c>
      <c r="D17" s="55">
        <v>476</v>
      </c>
      <c r="E17" s="59">
        <f t="shared" si="2"/>
        <v>785</v>
      </c>
      <c r="F17" s="59">
        <f t="shared" si="3"/>
        <v>550</v>
      </c>
      <c r="G17" s="50">
        <v>240</v>
      </c>
      <c r="H17" s="66">
        <v>138</v>
      </c>
      <c r="I17" s="55">
        <v>172</v>
      </c>
    </row>
    <row r="18" spans="1:9" x14ac:dyDescent="0.15">
      <c r="A18" s="81"/>
      <c r="B18" s="25" t="s">
        <v>41</v>
      </c>
      <c r="C18" s="50">
        <v>749</v>
      </c>
      <c r="D18" s="55">
        <v>1001</v>
      </c>
      <c r="E18" s="59">
        <f t="shared" si="2"/>
        <v>1750</v>
      </c>
      <c r="F18" s="59">
        <f t="shared" si="3"/>
        <v>1216</v>
      </c>
      <c r="G18" s="50">
        <v>469</v>
      </c>
      <c r="H18" s="66">
        <v>340</v>
      </c>
      <c r="I18" s="55">
        <v>407</v>
      </c>
    </row>
    <row r="19" spans="1:9" x14ac:dyDescent="0.15">
      <c r="A19" s="81"/>
      <c r="B19" s="25" t="s">
        <v>16</v>
      </c>
      <c r="C19" s="50">
        <v>23</v>
      </c>
      <c r="D19" s="55">
        <v>24</v>
      </c>
      <c r="E19" s="59">
        <f t="shared" si="2"/>
        <v>47</v>
      </c>
      <c r="F19" s="59">
        <f t="shared" si="3"/>
        <v>35</v>
      </c>
      <c r="G19" s="50">
        <v>20</v>
      </c>
      <c r="H19" s="66">
        <v>11</v>
      </c>
      <c r="I19" s="55">
        <v>4</v>
      </c>
    </row>
    <row r="20" spans="1:9" x14ac:dyDescent="0.15">
      <c r="A20" s="81"/>
      <c r="B20" s="25" t="s">
        <v>32</v>
      </c>
      <c r="C20" s="50">
        <v>294</v>
      </c>
      <c r="D20" s="55">
        <v>405</v>
      </c>
      <c r="E20" s="59">
        <f t="shared" si="2"/>
        <v>699</v>
      </c>
      <c r="F20" s="59">
        <f t="shared" si="3"/>
        <v>489</v>
      </c>
      <c r="G20" s="50">
        <v>179</v>
      </c>
      <c r="H20" s="66">
        <v>139</v>
      </c>
      <c r="I20" s="55">
        <v>171</v>
      </c>
    </row>
    <row r="21" spans="1:9" x14ac:dyDescent="0.15">
      <c r="A21" s="81"/>
      <c r="B21" s="45" t="s">
        <v>6</v>
      </c>
      <c r="C21" s="51">
        <v>78</v>
      </c>
      <c r="D21" s="56">
        <v>107</v>
      </c>
      <c r="E21" s="60">
        <f t="shared" si="2"/>
        <v>185</v>
      </c>
      <c r="F21" s="60">
        <f t="shared" si="3"/>
        <v>137</v>
      </c>
      <c r="G21" s="51">
        <v>62</v>
      </c>
      <c r="H21" s="67">
        <v>35</v>
      </c>
      <c r="I21" s="56">
        <v>40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1866</v>
      </c>
      <c r="D22" s="57">
        <f t="shared" si="4"/>
        <v>2579</v>
      </c>
      <c r="E22" s="61">
        <f t="shared" si="4"/>
        <v>4445</v>
      </c>
      <c r="F22" s="61">
        <f t="shared" si="4"/>
        <v>3119</v>
      </c>
      <c r="G22" s="52">
        <f t="shared" si="4"/>
        <v>1284</v>
      </c>
      <c r="H22" s="68">
        <f t="shared" si="4"/>
        <v>864</v>
      </c>
      <c r="I22" s="57">
        <f t="shared" si="4"/>
        <v>971</v>
      </c>
    </row>
    <row r="23" spans="1:9" x14ac:dyDescent="0.15">
      <c r="A23" s="82" t="s">
        <v>21</v>
      </c>
      <c r="B23" s="44" t="s">
        <v>42</v>
      </c>
      <c r="C23" s="49">
        <v>1151</v>
      </c>
      <c r="D23" s="54">
        <v>1464</v>
      </c>
      <c r="E23" s="58">
        <f t="shared" ref="E23:E29" si="5">SUM(C23:D23)</f>
        <v>2615</v>
      </c>
      <c r="F23" s="58">
        <f t="shared" ref="F23:F29" si="6">SUM(G23:I23)</f>
        <v>1901</v>
      </c>
      <c r="G23" s="49">
        <v>808</v>
      </c>
      <c r="H23" s="65">
        <v>490</v>
      </c>
      <c r="I23" s="54">
        <v>603</v>
      </c>
    </row>
    <row r="24" spans="1:9" x14ac:dyDescent="0.15">
      <c r="A24" s="86"/>
      <c r="B24" s="25" t="s">
        <v>44</v>
      </c>
      <c r="C24" s="50">
        <v>575</v>
      </c>
      <c r="D24" s="55">
        <v>800</v>
      </c>
      <c r="E24" s="59">
        <f t="shared" si="5"/>
        <v>1375</v>
      </c>
      <c r="F24" s="59">
        <f t="shared" si="6"/>
        <v>1017</v>
      </c>
      <c r="G24" s="50">
        <v>468</v>
      </c>
      <c r="H24" s="66">
        <v>244</v>
      </c>
      <c r="I24" s="55">
        <v>305</v>
      </c>
    </row>
    <row r="25" spans="1:9" x14ac:dyDescent="0.15">
      <c r="A25" s="86"/>
      <c r="B25" s="25" t="s">
        <v>45</v>
      </c>
      <c r="C25" s="50">
        <v>214</v>
      </c>
      <c r="D25" s="55">
        <v>303</v>
      </c>
      <c r="E25" s="59">
        <f t="shared" si="5"/>
        <v>517</v>
      </c>
      <c r="F25" s="59">
        <f t="shared" si="6"/>
        <v>356</v>
      </c>
      <c r="G25" s="50">
        <v>139</v>
      </c>
      <c r="H25" s="66">
        <v>113</v>
      </c>
      <c r="I25" s="55">
        <v>104</v>
      </c>
    </row>
    <row r="26" spans="1:9" x14ac:dyDescent="0.15">
      <c r="A26" s="86"/>
      <c r="B26" s="25" t="s">
        <v>47</v>
      </c>
      <c r="C26" s="50">
        <v>123</v>
      </c>
      <c r="D26" s="55">
        <v>176</v>
      </c>
      <c r="E26" s="59">
        <f t="shared" si="5"/>
        <v>299</v>
      </c>
      <c r="F26" s="59">
        <f t="shared" si="6"/>
        <v>203</v>
      </c>
      <c r="G26" s="50">
        <v>70</v>
      </c>
      <c r="H26" s="66">
        <v>61</v>
      </c>
      <c r="I26" s="55">
        <v>72</v>
      </c>
    </row>
    <row r="27" spans="1:9" x14ac:dyDescent="0.15">
      <c r="A27" s="86"/>
      <c r="B27" s="25" t="s">
        <v>48</v>
      </c>
      <c r="C27" s="50">
        <v>422</v>
      </c>
      <c r="D27" s="55">
        <v>502</v>
      </c>
      <c r="E27" s="59">
        <f t="shared" si="5"/>
        <v>924</v>
      </c>
      <c r="F27" s="59">
        <f t="shared" si="6"/>
        <v>648</v>
      </c>
      <c r="G27" s="50">
        <v>255</v>
      </c>
      <c r="H27" s="66">
        <v>203</v>
      </c>
      <c r="I27" s="55">
        <v>190</v>
      </c>
    </row>
    <row r="28" spans="1:9" x14ac:dyDescent="0.15">
      <c r="A28" s="86"/>
      <c r="B28" s="25" t="s">
        <v>49</v>
      </c>
      <c r="C28" s="50">
        <v>265</v>
      </c>
      <c r="D28" s="55">
        <v>371</v>
      </c>
      <c r="E28" s="59">
        <f t="shared" si="5"/>
        <v>636</v>
      </c>
      <c r="F28" s="59">
        <f t="shared" si="6"/>
        <v>447</v>
      </c>
      <c r="G28" s="50">
        <v>195</v>
      </c>
      <c r="H28" s="66">
        <v>145</v>
      </c>
      <c r="I28" s="55">
        <v>107</v>
      </c>
    </row>
    <row r="29" spans="1:9" x14ac:dyDescent="0.15">
      <c r="A29" s="86"/>
      <c r="B29" s="45" t="s">
        <v>50</v>
      </c>
      <c r="C29" s="51">
        <v>273</v>
      </c>
      <c r="D29" s="56">
        <v>371</v>
      </c>
      <c r="E29" s="60">
        <f t="shared" si="5"/>
        <v>644</v>
      </c>
      <c r="F29" s="60">
        <f t="shared" si="6"/>
        <v>448</v>
      </c>
      <c r="G29" s="51">
        <v>158</v>
      </c>
      <c r="H29" s="67">
        <v>111</v>
      </c>
      <c r="I29" s="56">
        <v>179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3023</v>
      </c>
      <c r="D30" s="57">
        <f t="shared" si="7"/>
        <v>3987</v>
      </c>
      <c r="E30" s="61">
        <f t="shared" si="7"/>
        <v>7010</v>
      </c>
      <c r="F30" s="61">
        <f t="shared" si="7"/>
        <v>5020</v>
      </c>
      <c r="G30" s="52">
        <f t="shared" si="7"/>
        <v>2093</v>
      </c>
      <c r="H30" s="68">
        <f t="shared" si="7"/>
        <v>1367</v>
      </c>
      <c r="I30" s="57">
        <f t="shared" si="7"/>
        <v>1560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17</v>
      </c>
      <c r="H31" s="65">
        <v>13</v>
      </c>
      <c r="I31" s="54">
        <v>10</v>
      </c>
    </row>
    <row r="32" spans="1:9" x14ac:dyDescent="0.15">
      <c r="A32" s="86"/>
      <c r="B32" s="25" t="s">
        <v>53</v>
      </c>
      <c r="C32" s="50">
        <v>21</v>
      </c>
      <c r="D32" s="55">
        <v>25</v>
      </c>
      <c r="E32" s="59">
        <f t="shared" si="8"/>
        <v>46</v>
      </c>
      <c r="F32" s="59">
        <f t="shared" si="9"/>
        <v>36</v>
      </c>
      <c r="G32" s="50">
        <v>17</v>
      </c>
      <c r="H32" s="66">
        <v>7</v>
      </c>
      <c r="I32" s="55">
        <v>12</v>
      </c>
    </row>
    <row r="33" spans="1:9" x14ac:dyDescent="0.15">
      <c r="A33" s="86"/>
      <c r="B33" s="25" t="s">
        <v>54</v>
      </c>
      <c r="C33" s="50">
        <v>79</v>
      </c>
      <c r="D33" s="55">
        <v>98</v>
      </c>
      <c r="E33" s="59">
        <f t="shared" si="8"/>
        <v>177</v>
      </c>
      <c r="F33" s="59">
        <f t="shared" si="9"/>
        <v>127</v>
      </c>
      <c r="G33" s="50">
        <v>56</v>
      </c>
      <c r="H33" s="66">
        <v>34</v>
      </c>
      <c r="I33" s="55">
        <v>37</v>
      </c>
    </row>
    <row r="34" spans="1:9" x14ac:dyDescent="0.15">
      <c r="A34" s="86"/>
      <c r="B34" s="25" t="s">
        <v>39</v>
      </c>
      <c r="C34" s="50">
        <v>58</v>
      </c>
      <c r="D34" s="55">
        <v>81</v>
      </c>
      <c r="E34" s="59">
        <f t="shared" si="8"/>
        <v>139</v>
      </c>
      <c r="F34" s="59">
        <f t="shared" si="9"/>
        <v>90</v>
      </c>
      <c r="G34" s="50">
        <v>32</v>
      </c>
      <c r="H34" s="66">
        <v>30</v>
      </c>
      <c r="I34" s="55">
        <v>28</v>
      </c>
    </row>
    <row r="35" spans="1:9" x14ac:dyDescent="0.15">
      <c r="A35" s="86"/>
      <c r="B35" s="25" t="s">
        <v>55</v>
      </c>
      <c r="C35" s="50">
        <v>3</v>
      </c>
      <c r="D35" s="55">
        <v>10</v>
      </c>
      <c r="E35" s="59">
        <f t="shared" si="8"/>
        <v>13</v>
      </c>
      <c r="F35" s="59">
        <f t="shared" si="9"/>
        <v>11</v>
      </c>
      <c r="G35" s="50">
        <v>8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93</v>
      </c>
      <c r="D36" s="55">
        <v>132</v>
      </c>
      <c r="E36" s="59">
        <f t="shared" si="8"/>
        <v>225</v>
      </c>
      <c r="F36" s="59">
        <f t="shared" si="9"/>
        <v>160</v>
      </c>
      <c r="G36" s="50">
        <v>62</v>
      </c>
      <c r="H36" s="66">
        <v>35</v>
      </c>
      <c r="I36" s="55">
        <v>63</v>
      </c>
    </row>
    <row r="37" spans="1:9" x14ac:dyDescent="0.15">
      <c r="A37" s="86"/>
      <c r="B37" s="25" t="s">
        <v>56</v>
      </c>
      <c r="C37" s="50">
        <v>37</v>
      </c>
      <c r="D37" s="55">
        <v>38</v>
      </c>
      <c r="E37" s="59">
        <f t="shared" si="8"/>
        <v>75</v>
      </c>
      <c r="F37" s="59">
        <f t="shared" si="9"/>
        <v>46</v>
      </c>
      <c r="G37" s="50">
        <v>13</v>
      </c>
      <c r="H37" s="66">
        <v>14</v>
      </c>
      <c r="I37" s="55">
        <v>19</v>
      </c>
    </row>
    <row r="38" spans="1:9" x14ac:dyDescent="0.15">
      <c r="A38" s="86"/>
      <c r="B38" s="25" t="s">
        <v>58</v>
      </c>
      <c r="C38" s="50">
        <v>89</v>
      </c>
      <c r="D38" s="55">
        <v>144</v>
      </c>
      <c r="E38" s="59">
        <f t="shared" si="8"/>
        <v>233</v>
      </c>
      <c r="F38" s="59">
        <f t="shared" si="9"/>
        <v>164</v>
      </c>
      <c r="G38" s="50">
        <v>63</v>
      </c>
      <c r="H38" s="66">
        <v>46</v>
      </c>
      <c r="I38" s="55">
        <v>55</v>
      </c>
    </row>
    <row r="39" spans="1:9" x14ac:dyDescent="0.15">
      <c r="A39" s="86"/>
      <c r="B39" s="25" t="s">
        <v>87</v>
      </c>
      <c r="C39" s="50">
        <v>14</v>
      </c>
      <c r="D39" s="55">
        <v>19</v>
      </c>
      <c r="E39" s="59">
        <f t="shared" si="8"/>
        <v>33</v>
      </c>
      <c r="F39" s="59">
        <f t="shared" si="9"/>
        <v>21</v>
      </c>
      <c r="G39" s="50">
        <v>5</v>
      </c>
      <c r="H39" s="66">
        <v>9</v>
      </c>
      <c r="I39" s="55">
        <v>7</v>
      </c>
    </row>
    <row r="40" spans="1:9" x14ac:dyDescent="0.15">
      <c r="A40" s="86"/>
      <c r="B40" s="25" t="s">
        <v>52</v>
      </c>
      <c r="C40" s="50">
        <v>54</v>
      </c>
      <c r="D40" s="55">
        <v>74</v>
      </c>
      <c r="E40" s="59">
        <f t="shared" si="8"/>
        <v>128</v>
      </c>
      <c r="F40" s="59">
        <f t="shared" si="9"/>
        <v>90</v>
      </c>
      <c r="G40" s="50">
        <v>36</v>
      </c>
      <c r="H40" s="66">
        <v>26</v>
      </c>
      <c r="I40" s="55">
        <v>28</v>
      </c>
    </row>
    <row r="41" spans="1:9" x14ac:dyDescent="0.15">
      <c r="A41" s="86"/>
      <c r="B41" s="25" t="s">
        <v>37</v>
      </c>
      <c r="C41" s="50">
        <v>66</v>
      </c>
      <c r="D41" s="55">
        <v>93</v>
      </c>
      <c r="E41" s="59">
        <f t="shared" si="8"/>
        <v>159</v>
      </c>
      <c r="F41" s="59">
        <f t="shared" si="9"/>
        <v>120</v>
      </c>
      <c r="G41" s="50">
        <v>53</v>
      </c>
      <c r="H41" s="66">
        <v>29</v>
      </c>
      <c r="I41" s="55">
        <v>38</v>
      </c>
    </row>
    <row r="42" spans="1:9" x14ac:dyDescent="0.15">
      <c r="A42" s="86"/>
      <c r="B42" s="25" t="s">
        <v>61</v>
      </c>
      <c r="C42" s="50">
        <v>11</v>
      </c>
      <c r="D42" s="55">
        <v>11</v>
      </c>
      <c r="E42" s="59">
        <f t="shared" si="8"/>
        <v>22</v>
      </c>
      <c r="F42" s="59">
        <f t="shared" si="9"/>
        <v>13</v>
      </c>
      <c r="G42" s="50">
        <v>3</v>
      </c>
      <c r="H42" s="66">
        <v>6</v>
      </c>
      <c r="I42" s="55">
        <v>4</v>
      </c>
    </row>
    <row r="43" spans="1:9" x14ac:dyDescent="0.15">
      <c r="A43" s="86"/>
      <c r="B43" s="47" t="s">
        <v>69</v>
      </c>
      <c r="C43" s="50">
        <v>6</v>
      </c>
      <c r="D43" s="55">
        <v>4</v>
      </c>
      <c r="E43" s="59">
        <f t="shared" si="8"/>
        <v>10</v>
      </c>
      <c r="F43" s="59">
        <f t="shared" si="9"/>
        <v>7</v>
      </c>
      <c r="G43" s="50">
        <v>4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90</v>
      </c>
      <c r="D45" s="55">
        <v>86</v>
      </c>
      <c r="E45" s="59">
        <f t="shared" si="8"/>
        <v>176</v>
      </c>
      <c r="F45" s="59">
        <f t="shared" si="9"/>
        <v>132</v>
      </c>
      <c r="G45" s="50">
        <v>59</v>
      </c>
      <c r="H45" s="66">
        <v>31</v>
      </c>
      <c r="I45" s="55">
        <v>42</v>
      </c>
    </row>
    <row r="46" spans="1:9" x14ac:dyDescent="0.15">
      <c r="A46" s="86"/>
      <c r="B46" s="25" t="s">
        <v>63</v>
      </c>
      <c r="C46" s="50">
        <v>58</v>
      </c>
      <c r="D46" s="55">
        <v>77</v>
      </c>
      <c r="E46" s="59">
        <f t="shared" si="8"/>
        <v>135</v>
      </c>
      <c r="F46" s="59">
        <f t="shared" si="9"/>
        <v>97</v>
      </c>
      <c r="G46" s="50">
        <v>39</v>
      </c>
      <c r="H46" s="66">
        <v>29</v>
      </c>
      <c r="I46" s="55">
        <v>29</v>
      </c>
    </row>
    <row r="47" spans="1:9" x14ac:dyDescent="0.15">
      <c r="A47" s="86"/>
      <c r="B47" s="25" t="s">
        <v>64</v>
      </c>
      <c r="C47" s="50">
        <v>9</v>
      </c>
      <c r="D47" s="55">
        <v>12</v>
      </c>
      <c r="E47" s="59">
        <f t="shared" si="8"/>
        <v>21</v>
      </c>
      <c r="F47" s="59">
        <f t="shared" si="9"/>
        <v>15</v>
      </c>
      <c r="G47" s="50">
        <v>7</v>
      </c>
      <c r="H47" s="66">
        <v>5</v>
      </c>
      <c r="I47" s="55">
        <v>3</v>
      </c>
    </row>
    <row r="48" spans="1:9" x14ac:dyDescent="0.15">
      <c r="A48" s="86"/>
      <c r="B48" s="25" t="s">
        <v>28</v>
      </c>
      <c r="C48" s="50">
        <v>30</v>
      </c>
      <c r="D48" s="55">
        <v>37</v>
      </c>
      <c r="E48" s="59">
        <f t="shared" si="8"/>
        <v>67</v>
      </c>
      <c r="F48" s="59">
        <f t="shared" si="9"/>
        <v>51</v>
      </c>
      <c r="G48" s="50">
        <v>25</v>
      </c>
      <c r="H48" s="66">
        <v>7</v>
      </c>
      <c r="I48" s="55">
        <v>19</v>
      </c>
    </row>
    <row r="49" spans="1:9" x14ac:dyDescent="0.15">
      <c r="A49" s="86"/>
      <c r="B49" s="25" t="s">
        <v>0</v>
      </c>
      <c r="C49" s="50">
        <v>37</v>
      </c>
      <c r="D49" s="55">
        <v>34</v>
      </c>
      <c r="E49" s="59">
        <f t="shared" si="8"/>
        <v>71</v>
      </c>
      <c r="F49" s="59">
        <f t="shared" si="9"/>
        <v>47</v>
      </c>
      <c r="G49" s="50">
        <v>16</v>
      </c>
      <c r="H49" s="66">
        <v>15</v>
      </c>
      <c r="I49" s="55">
        <v>16</v>
      </c>
    </row>
    <row r="50" spans="1:9" x14ac:dyDescent="0.15">
      <c r="A50" s="86"/>
      <c r="B50" s="25" t="s">
        <v>24</v>
      </c>
      <c r="C50" s="50">
        <v>27</v>
      </c>
      <c r="D50" s="55">
        <v>31</v>
      </c>
      <c r="E50" s="59">
        <f t="shared" si="8"/>
        <v>58</v>
      </c>
      <c r="F50" s="59">
        <f t="shared" si="9"/>
        <v>36</v>
      </c>
      <c r="G50" s="50">
        <v>9</v>
      </c>
      <c r="H50" s="66">
        <v>17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16</v>
      </c>
      <c r="D52" s="55">
        <v>14</v>
      </c>
      <c r="E52" s="59">
        <f t="shared" si="8"/>
        <v>30</v>
      </c>
      <c r="F52" s="59">
        <f t="shared" si="9"/>
        <v>20</v>
      </c>
      <c r="G52" s="50">
        <v>5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168</v>
      </c>
      <c r="D53" s="55">
        <v>262</v>
      </c>
      <c r="E53" s="59">
        <f t="shared" si="8"/>
        <v>430</v>
      </c>
      <c r="F53" s="59">
        <f t="shared" si="9"/>
        <v>308</v>
      </c>
      <c r="G53" s="50">
        <v>138</v>
      </c>
      <c r="H53" s="66">
        <v>73</v>
      </c>
      <c r="I53" s="55">
        <v>97</v>
      </c>
    </row>
    <row r="54" spans="1:9" x14ac:dyDescent="0.15">
      <c r="A54" s="86"/>
      <c r="B54" s="25" t="s">
        <v>67</v>
      </c>
      <c r="C54" s="50">
        <v>62</v>
      </c>
      <c r="D54" s="55">
        <v>84</v>
      </c>
      <c r="E54" s="59">
        <f t="shared" si="8"/>
        <v>146</v>
      </c>
      <c r="F54" s="59">
        <f t="shared" si="9"/>
        <v>105</v>
      </c>
      <c r="G54" s="50">
        <v>48</v>
      </c>
      <c r="H54" s="66">
        <v>29</v>
      </c>
      <c r="I54" s="55">
        <v>28</v>
      </c>
    </row>
    <row r="55" spans="1:9" x14ac:dyDescent="0.15">
      <c r="A55" s="86"/>
      <c r="B55" s="25" t="s">
        <v>68</v>
      </c>
      <c r="C55" s="50">
        <v>48</v>
      </c>
      <c r="D55" s="55">
        <v>63</v>
      </c>
      <c r="E55" s="59">
        <f t="shared" si="8"/>
        <v>111</v>
      </c>
      <c r="F55" s="59">
        <f t="shared" si="9"/>
        <v>89</v>
      </c>
      <c r="G55" s="50">
        <v>47</v>
      </c>
      <c r="H55" s="66">
        <v>17</v>
      </c>
      <c r="I55" s="55">
        <v>25</v>
      </c>
    </row>
    <row r="56" spans="1:9" x14ac:dyDescent="0.15">
      <c r="A56" s="86"/>
      <c r="B56" s="25" t="s">
        <v>43</v>
      </c>
      <c r="C56" s="50">
        <v>30</v>
      </c>
      <c r="D56" s="55">
        <v>49</v>
      </c>
      <c r="E56" s="59">
        <f t="shared" si="8"/>
        <v>79</v>
      </c>
      <c r="F56" s="59">
        <f t="shared" si="9"/>
        <v>66</v>
      </c>
      <c r="G56" s="50">
        <v>48</v>
      </c>
      <c r="H56" s="66">
        <v>8</v>
      </c>
      <c r="I56" s="55">
        <v>10</v>
      </c>
    </row>
    <row r="57" spans="1:9" x14ac:dyDescent="0.15">
      <c r="A57" s="86"/>
      <c r="B57" s="45" t="s">
        <v>60</v>
      </c>
      <c r="C57" s="51">
        <v>83</v>
      </c>
      <c r="D57" s="56">
        <v>105</v>
      </c>
      <c r="E57" s="60">
        <f t="shared" si="8"/>
        <v>188</v>
      </c>
      <c r="F57" s="60">
        <f t="shared" si="9"/>
        <v>139</v>
      </c>
      <c r="G57" s="51">
        <v>70</v>
      </c>
      <c r="H57" s="67">
        <v>39</v>
      </c>
      <c r="I57" s="56">
        <v>30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1217</v>
      </c>
      <c r="D58" s="57">
        <f t="shared" si="10"/>
        <v>1626</v>
      </c>
      <c r="E58" s="61">
        <f t="shared" si="10"/>
        <v>2843</v>
      </c>
      <c r="F58" s="61">
        <f t="shared" si="10"/>
        <v>2039</v>
      </c>
      <c r="G58" s="52">
        <f t="shared" si="10"/>
        <v>885</v>
      </c>
      <c r="H58" s="68">
        <f t="shared" si="10"/>
        <v>532</v>
      </c>
      <c r="I58" s="57">
        <f t="shared" si="10"/>
        <v>622</v>
      </c>
    </row>
    <row r="59" spans="1:9" ht="21" customHeight="1" x14ac:dyDescent="0.15">
      <c r="A59" s="81" t="s">
        <v>71</v>
      </c>
      <c r="B59" s="81"/>
      <c r="C59" s="52">
        <f>C10+C15+C22+C30+C58</f>
        <v>7998</v>
      </c>
      <c r="D59" s="57">
        <f>D10+D15+D22+D30+D58</f>
        <v>10906</v>
      </c>
      <c r="E59" s="61">
        <f>E10+E15+E22+E30+E58</f>
        <v>18904</v>
      </c>
      <c r="F59" s="61">
        <f>SUM(G59:I59)</f>
        <v>13512</v>
      </c>
      <c r="G59" s="52">
        <f>G10+G15+G22+G30+G58</f>
        <v>5814</v>
      </c>
      <c r="H59" s="68">
        <f>H10+H15+H22+H30+H58</f>
        <v>3624</v>
      </c>
      <c r="I59" s="57">
        <f>I10+I15+I22+I30+I58</f>
        <v>4074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町別人口（R5.2)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2023-03-03T07:31:40Z</cp:lastPrinted>
  <dcterms:created xsi:type="dcterms:W3CDTF">2013-06-05T00:26:59Z</dcterms:created>
  <dcterms:modified xsi:type="dcterms:W3CDTF">2023-03-03T07:32:58Z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