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 activeTab="3"/>
  </bookViews>
  <sheets>
    <sheet name="町別人口（R6.７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B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E14" i="7"/>
  <c r="D58" i="7"/>
  <c r="F5" i="59"/>
  <c r="D4" i="59"/>
  <c r="D9" i="59" s="1"/>
  <c r="E9" i="7"/>
  <c r="E57" i="7"/>
  <c r="E29" i="7"/>
  <c r="E21" i="7"/>
  <c r="B9" i="59"/>
  <c r="C58" i="7"/>
  <c r="F4" i="59" l="1"/>
  <c r="F59" i="6"/>
  <c r="E59" i="6"/>
  <c r="F9" i="59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<sst xmlns="http://schemas.openxmlformats.org/spreadsheetml/2006/main" count="172" uniqueCount="112">
  <si>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</si>
  <si>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</si>
  <si>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</si>
  <si>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</si>
  <si>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</si>
  <si>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</si>
  <si>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</si>
  <si>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</si>
  <si>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</si>
  <si>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</si>
  <si>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</si>
  <si>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</si>
  <si>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</si>
  <si>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</si>
  <si>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</si>
  <si>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</si>
  <si>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</si>
  <si>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</si>
  <si>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</si>
  <si>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</si>
  <si>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</si>
  <si>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</si>
  <si>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</si>
  <si>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</si>
  <si>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</si>
  <si>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</si>
  <si>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</si>
  <si>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</si>
  <si>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</si>
  <si>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</si>
  <si>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</si>
  <si>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</si>
  <si>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</si>
  <si>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</si>
  <si>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</si>
  <si>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</si>
  <si>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</si>
  <si>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</si>
  <si>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</si>
  <si>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</si>
  <si>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</si>
  <si>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</si>
  <si>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</si>
  <si>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</si>
  <si>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</si>
  <si>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</si>
  <si>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</si>
  <si>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</si>
  <si>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</si>
  <si>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</si>
  <si>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</si>
  <si>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</si>
  <si>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</si>
  <si>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</si>
  <si>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</si>
  <si>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</si>
  <si>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</si>
  <si>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</si>
  <si>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</si>
  <si>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</si>
  <si>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</si>
  <si>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</si>
  <si>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</si>
  <si>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</si>
  <si>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</si>
  <si>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</si>
  <si>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</si>
  <si>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</si>
  <si>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</si>
  <si>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</si>
  <si>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</si>
  <si>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</si>
  <si>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</si>
  <si>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</si>
  <si>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</si>
  <si>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</si>
  <si>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</si>
  <si>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</si>
  <si>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</si>
  <si>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</si>
  <si>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</si>
  <si>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</si>
  <si>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</si>
  <si>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</si>
  <si>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</si>
  <si>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</si>
  <si>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</si>
  <si>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</si>
  <si>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</si>
  <si>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</si>
  <si>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</si>
  <si>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</si>
  <si>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</si>
  <si>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</si>
  <si>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</si>
  <si>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</si>
  <si>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</si>
  <si>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</si>
  <si>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</si>
  <si>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</si>
  <si>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  <rPh sb="0" eb="2">
      <t>ネンレイ</t>
    </rPh>
    <rPh sb="2" eb="3">
      <t>ベツ</t>
    </rPh>
    <rPh sb="3" eb="5">
      <t>ジンコウ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</si>
  <si>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</si>
  <si>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</si>
  <si>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</si>
  <si>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</si>
  <si>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</si>
  <si>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</si>
  <si>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</si>
  <si>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</si>
  <si>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令和6年7月31日現在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8"/>
  </si>
  <si>
    <t>令和6年7月31日現在</t>
    <phoneticPr fontId="19"/>
  </si>
  <si>
    <t>令和6年7月31日現在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</si>
</sst>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/>
    <xf numFmtId="176" fontId="0" fillId="0" borderId="18" xfId="0" applyNumberFormat="1" applyBorder="1" applyAlignment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right" vertical="center"/>
    </xf>
    <xf numFmtId="38" fontId="24" fillId="0" borderId="16" xfId="45" applyFont="1" applyBorder="1">
      <alignment vertical="center"/>
    </xf>
    <xf numFmtId="38" fontId="24" fillId="0" borderId="17" xfId="45" applyFont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13" sqref="G13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6" t="s">
        <v>9</v>
      </c>
      <c r="C1" s="76"/>
      <c r="D1" s="76"/>
      <c r="E1" s="76"/>
      <c r="F1" s="76"/>
      <c r="G1" s="76"/>
    </row>
    <row r="2" spans="1:9" ht="42.75" customHeight="1" x14ac:dyDescent="0.15">
      <c r="A2" s="77" t="s">
        <v>110</v>
      </c>
      <c r="B2" s="77"/>
      <c r="C2" s="77"/>
      <c r="D2" s="77"/>
      <c r="E2" s="77"/>
      <c r="F2" s="77"/>
      <c r="G2" s="77"/>
      <c r="H2" s="77"/>
      <c r="I2" s="77"/>
    </row>
    <row r="3" spans="1:9" ht="42" customHeight="1" x14ac:dyDescent="0.15">
      <c r="A3" s="1" t="s">
        <v>3</v>
      </c>
      <c r="B3" s="3" t="s">
        <v>11</v>
      </c>
      <c r="C3" s="4" t="s">
        <v>8</v>
      </c>
      <c r="D3" s="6" t="s">
        <v>12</v>
      </c>
      <c r="E3" s="4" t="s">
        <v>8</v>
      </c>
      <c r="F3" s="3" t="s">
        <v>7</v>
      </c>
      <c r="G3" s="4" t="s">
        <v>8</v>
      </c>
      <c r="H3" s="6" t="s">
        <v>13</v>
      </c>
      <c r="I3" s="10" t="s">
        <v>8</v>
      </c>
    </row>
    <row r="4" spans="1:9" ht="42" customHeight="1" x14ac:dyDescent="0.15">
      <c r="A4" s="1" t="s">
        <v>16</v>
      </c>
      <c r="B4" s="9">
        <f>行政区別人口!C9</f>
        <v>1686</v>
      </c>
      <c r="C4" s="5">
        <v>1</v>
      </c>
      <c r="D4" s="9">
        <f>行政区別人口!D9</f>
        <v>1936</v>
      </c>
      <c r="E4" s="5">
        <v>-5</v>
      </c>
      <c r="F4" s="9">
        <f>SUM(D4,B4)</f>
        <v>3622</v>
      </c>
      <c r="G4" s="5">
        <v>-4</v>
      </c>
      <c r="H4" s="9">
        <f>行政区別人口!F9</f>
        <v>1938</v>
      </c>
      <c r="I4" s="11">
        <v>3</v>
      </c>
    </row>
    <row r="5" spans="1:9" ht="42" customHeight="1" x14ac:dyDescent="0.15">
      <c r="A5" s="1" t="s">
        <v>17</v>
      </c>
      <c r="B5" s="9">
        <f>行政区別人口!C14</f>
        <v>2420</v>
      </c>
      <c r="C5" s="5">
        <v>-1</v>
      </c>
      <c r="D5" s="9">
        <f>行政区別人口!D14</f>
        <v>2954</v>
      </c>
      <c r="E5" s="5">
        <v>-5</v>
      </c>
      <c r="F5" s="9">
        <f>SUM(D5,B5)</f>
        <v>5374</v>
      </c>
      <c r="G5" s="5">
        <v>-6</v>
      </c>
      <c r="H5" s="9">
        <f>行政区別人口!F14</f>
        <v>2913</v>
      </c>
      <c r="I5" s="11">
        <v>2</v>
      </c>
    </row>
    <row r="6" spans="1:9" ht="42" customHeight="1" x14ac:dyDescent="0.15">
      <c r="A6" s="1" t="s">
        <v>18</v>
      </c>
      <c r="B6" s="9">
        <f>行政区別人口!C21</f>
        <v>3996</v>
      </c>
      <c r="C6" s="5">
        <v>-8</v>
      </c>
      <c r="D6" s="9">
        <f>行政区別人口!D21</f>
        <v>4691</v>
      </c>
      <c r="E6" s="5">
        <v>-14</v>
      </c>
      <c r="F6" s="9">
        <f>SUM(D6,B6)</f>
        <v>8687</v>
      </c>
      <c r="G6" s="5">
        <v>-22</v>
      </c>
      <c r="H6" s="9">
        <f>行政区別人口!F21</f>
        <v>4462</v>
      </c>
      <c r="I6" s="11">
        <v>1</v>
      </c>
    </row>
    <row r="7" spans="1:9" ht="42" customHeight="1" x14ac:dyDescent="0.15">
      <c r="A7" s="1" t="s">
        <v>20</v>
      </c>
      <c r="B7" s="9">
        <f>行政区別人口!C29</f>
        <v>9516</v>
      </c>
      <c r="C7" s="5">
        <v>-4</v>
      </c>
      <c r="D7" s="9">
        <f>行政区別人口!D29</f>
        <v>10627</v>
      </c>
      <c r="E7" s="5">
        <v>5</v>
      </c>
      <c r="F7" s="9">
        <f>SUM(D7,B7)</f>
        <v>20143</v>
      </c>
      <c r="G7" s="5">
        <v>1</v>
      </c>
      <c r="H7" s="9">
        <f>行政区別人口!F29</f>
        <v>9795</v>
      </c>
      <c r="I7" s="11">
        <v>10</v>
      </c>
    </row>
    <row r="8" spans="1:9" ht="42" customHeight="1" x14ac:dyDescent="0.15">
      <c r="A8" s="2" t="s">
        <v>2</v>
      </c>
      <c r="B8" s="9">
        <f>行政区別人口!C57</f>
        <v>3158</v>
      </c>
      <c r="C8" s="5">
        <v>-8</v>
      </c>
      <c r="D8" s="9">
        <f>行政区別人口!D57</f>
        <v>3558</v>
      </c>
      <c r="E8" s="5">
        <v>-13</v>
      </c>
      <c r="F8" s="9">
        <f>SUM(D8,B8)</f>
        <v>6716</v>
      </c>
      <c r="G8" s="5">
        <v>-21</v>
      </c>
      <c r="H8" s="97">
        <f>行政区別人口!F57</f>
        <v>3425</v>
      </c>
      <c r="I8" s="11">
        <v>-11</v>
      </c>
    </row>
    <row r="9" spans="1:9" ht="42" customHeight="1" x14ac:dyDescent="0.15">
      <c r="A9" s="1" t="s">
        <v>7</v>
      </c>
      <c r="B9" s="9">
        <f t="shared" ref="B9:I9" si="0">SUM(B4:B8)</f>
        <v>20776</v>
      </c>
      <c r="C9" s="5">
        <f t="shared" si="0"/>
        <v>-20</v>
      </c>
      <c r="D9" s="9">
        <f t="shared" si="0"/>
        <v>23766</v>
      </c>
      <c r="E9" s="7">
        <f t="shared" si="0"/>
        <v>-32</v>
      </c>
      <c r="F9" s="96">
        <f t="shared" si="0"/>
        <v>44542</v>
      </c>
      <c r="G9" s="8">
        <f t="shared" si="0"/>
        <v>-52</v>
      </c>
      <c r="H9" s="96">
        <f t="shared" si="0"/>
        <v>22533</v>
      </c>
      <c r="I9" s="12">
        <f t="shared" si="0"/>
        <v>5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A4" sqref="A4:A9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3"/>
      <c r="B1" s="76" t="s">
        <v>68</v>
      </c>
      <c r="C1" s="76"/>
      <c r="D1" s="76"/>
      <c r="E1" s="76"/>
      <c r="F1" s="35"/>
    </row>
    <row r="2" spans="1:6" ht="21" customHeight="1" x14ac:dyDescent="0.15">
      <c r="A2" s="83" t="s">
        <v>110</v>
      </c>
      <c r="B2" s="83"/>
      <c r="C2" s="83"/>
      <c r="D2" s="83"/>
      <c r="E2" s="83"/>
      <c r="F2" s="83"/>
    </row>
    <row r="3" spans="1:6" ht="21" customHeight="1" x14ac:dyDescent="0.15">
      <c r="A3" s="14" t="s">
        <v>3</v>
      </c>
      <c r="B3" s="14" t="s">
        <v>70</v>
      </c>
      <c r="C3" s="21" t="s">
        <v>11</v>
      </c>
      <c r="D3" s="26" t="s">
        <v>12</v>
      </c>
      <c r="E3" s="14" t="s">
        <v>7</v>
      </c>
      <c r="F3" s="14" t="s">
        <v>13</v>
      </c>
    </row>
    <row r="4" spans="1:6" x14ac:dyDescent="0.15">
      <c r="A4" s="80" t="s">
        <v>16</v>
      </c>
      <c r="B4" s="15" t="s">
        <v>25</v>
      </c>
      <c r="C4" s="22">
        <v>1204</v>
      </c>
      <c r="D4" s="27">
        <v>1379</v>
      </c>
      <c r="E4" s="31">
        <f>SUM(C4:D4)</f>
        <v>2583</v>
      </c>
      <c r="F4" s="31">
        <v>1358</v>
      </c>
    </row>
    <row r="5" spans="1:6" x14ac:dyDescent="0.15">
      <c r="A5" s="81"/>
      <c r="B5" s="16" t="s">
        <v>71</v>
      </c>
      <c r="C5" s="23">
        <v>116</v>
      </c>
      <c r="D5" s="28">
        <v>124</v>
      </c>
      <c r="E5" s="32">
        <f>SUM(C5:D5)</f>
        <v>240</v>
      </c>
      <c r="F5" s="32">
        <v>137</v>
      </c>
    </row>
    <row r="6" spans="1:6" x14ac:dyDescent="0.15">
      <c r="A6" s="81"/>
      <c r="B6" s="16" t="s">
        <v>72</v>
      </c>
      <c r="C6" s="23">
        <v>55</v>
      </c>
      <c r="D6" s="28">
        <v>65</v>
      </c>
      <c r="E6" s="32">
        <f>SUM(C6:D6)</f>
        <v>120</v>
      </c>
      <c r="F6" s="32">
        <v>60</v>
      </c>
    </row>
    <row r="7" spans="1:6" x14ac:dyDescent="0.15">
      <c r="A7" s="81"/>
      <c r="B7" s="16" t="s">
        <v>19</v>
      </c>
      <c r="C7" s="23">
        <v>46</v>
      </c>
      <c r="D7" s="28">
        <v>57</v>
      </c>
      <c r="E7" s="32">
        <f>SUM(C7:D7)</f>
        <v>103</v>
      </c>
      <c r="F7" s="32">
        <v>52</v>
      </c>
    </row>
    <row r="8" spans="1:6" x14ac:dyDescent="0.15">
      <c r="A8" s="81"/>
      <c r="B8" s="17" t="s">
        <v>73</v>
      </c>
      <c r="C8" s="24">
        <v>265</v>
      </c>
      <c r="D8" s="29">
        <v>311</v>
      </c>
      <c r="E8" s="33">
        <f>SUM(C8:D8)</f>
        <v>576</v>
      </c>
      <c r="F8" s="33">
        <v>331</v>
      </c>
    </row>
    <row r="9" spans="1:6" ht="21" customHeight="1" x14ac:dyDescent="0.15">
      <c r="A9" s="82"/>
      <c r="B9" s="18" t="s">
        <v>7</v>
      </c>
      <c r="C9" s="25">
        <f>SUM(C4:C8)</f>
        <v>1686</v>
      </c>
      <c r="D9" s="30">
        <f>SUM(D4:D8)</f>
        <v>1936</v>
      </c>
      <c r="E9" s="34">
        <f>SUM(E4:E8)</f>
        <v>3622</v>
      </c>
      <c r="F9" s="34">
        <f>SUM(F4:F8)</f>
        <v>1938</v>
      </c>
    </row>
    <row r="10" spans="1:6" x14ac:dyDescent="0.15">
      <c r="A10" s="80" t="s">
        <v>17</v>
      </c>
      <c r="B10" s="15" t="s">
        <v>74</v>
      </c>
      <c r="C10" s="22">
        <v>1605</v>
      </c>
      <c r="D10" s="27">
        <v>1964</v>
      </c>
      <c r="E10" s="31">
        <f>SUM(C10:D10)</f>
        <v>3569</v>
      </c>
      <c r="F10" s="31">
        <v>1891</v>
      </c>
    </row>
    <row r="11" spans="1:6" x14ac:dyDescent="0.15">
      <c r="A11" s="81"/>
      <c r="B11" s="16" t="s">
        <v>31</v>
      </c>
      <c r="C11" s="23">
        <v>579</v>
      </c>
      <c r="D11" s="28">
        <v>694</v>
      </c>
      <c r="E11" s="32">
        <f>SUM(C11:D11)</f>
        <v>1273</v>
      </c>
      <c r="F11" s="32">
        <v>743</v>
      </c>
    </row>
    <row r="12" spans="1:6" x14ac:dyDescent="0.15">
      <c r="A12" s="81"/>
      <c r="B12" s="16" t="s">
        <v>75</v>
      </c>
      <c r="C12" s="23">
        <v>95</v>
      </c>
      <c r="D12" s="28">
        <v>119</v>
      </c>
      <c r="E12" s="32">
        <f>SUM(C12:D12)</f>
        <v>214</v>
      </c>
      <c r="F12" s="32">
        <v>107</v>
      </c>
    </row>
    <row r="13" spans="1:6" x14ac:dyDescent="0.15">
      <c r="A13" s="81"/>
      <c r="B13" s="17" t="s">
        <v>76</v>
      </c>
      <c r="C13" s="24">
        <v>141</v>
      </c>
      <c r="D13" s="29">
        <v>177</v>
      </c>
      <c r="E13" s="33">
        <f>SUM(C13:D13)</f>
        <v>318</v>
      </c>
      <c r="F13" s="33">
        <v>172</v>
      </c>
    </row>
    <row r="14" spans="1:6" ht="21" customHeight="1" x14ac:dyDescent="0.15">
      <c r="A14" s="82"/>
      <c r="B14" s="18" t="s">
        <v>7</v>
      </c>
      <c r="C14" s="25">
        <f>SUM(C10:C13)</f>
        <v>2420</v>
      </c>
      <c r="D14" s="30">
        <f>SUM(D10:D13)</f>
        <v>2954</v>
      </c>
      <c r="E14" s="34">
        <f>SUM(E10:E13)</f>
        <v>5374</v>
      </c>
      <c r="F14" s="34">
        <f>SUM(F10:F13)</f>
        <v>2913</v>
      </c>
    </row>
    <row r="15" spans="1:6" x14ac:dyDescent="0.15">
      <c r="A15" s="80" t="s">
        <v>18</v>
      </c>
      <c r="B15" s="15" t="s">
        <v>57</v>
      </c>
      <c r="C15" s="22">
        <v>812</v>
      </c>
      <c r="D15" s="27">
        <v>947</v>
      </c>
      <c r="E15" s="31">
        <f t="shared" ref="E15:E20" si="0">SUM(C15:D15)</f>
        <v>1759</v>
      </c>
      <c r="F15" s="31">
        <v>955</v>
      </c>
    </row>
    <row r="16" spans="1:6" x14ac:dyDescent="0.15">
      <c r="A16" s="81"/>
      <c r="B16" s="16" t="s">
        <v>36</v>
      </c>
      <c r="C16" s="23">
        <v>750</v>
      </c>
      <c r="D16" s="28">
        <v>903</v>
      </c>
      <c r="E16" s="32">
        <f t="shared" si="0"/>
        <v>1653</v>
      </c>
      <c r="F16" s="32">
        <v>821</v>
      </c>
    </row>
    <row r="17" spans="1:6" x14ac:dyDescent="0.15">
      <c r="A17" s="81"/>
      <c r="B17" s="16" t="s">
        <v>77</v>
      </c>
      <c r="C17" s="23">
        <v>1659</v>
      </c>
      <c r="D17" s="28">
        <v>1931</v>
      </c>
      <c r="E17" s="32">
        <f t="shared" si="0"/>
        <v>3590</v>
      </c>
      <c r="F17" s="32">
        <v>1814</v>
      </c>
    </row>
    <row r="18" spans="1:6" x14ac:dyDescent="0.15">
      <c r="A18" s="81"/>
      <c r="B18" s="16" t="s">
        <v>78</v>
      </c>
      <c r="C18" s="23">
        <v>25</v>
      </c>
      <c r="D18" s="28">
        <v>24</v>
      </c>
      <c r="E18" s="32">
        <f t="shared" si="0"/>
        <v>49</v>
      </c>
      <c r="F18" s="32">
        <v>32</v>
      </c>
    </row>
    <row r="19" spans="1:6" x14ac:dyDescent="0.15">
      <c r="A19" s="81"/>
      <c r="B19" s="16" t="s">
        <v>79</v>
      </c>
      <c r="C19" s="23">
        <v>579</v>
      </c>
      <c r="D19" s="28">
        <v>681</v>
      </c>
      <c r="E19" s="32">
        <f t="shared" si="0"/>
        <v>1260</v>
      </c>
      <c r="F19" s="32">
        <v>640</v>
      </c>
    </row>
    <row r="20" spans="1:6" x14ac:dyDescent="0.15">
      <c r="A20" s="81"/>
      <c r="B20" s="17" t="s">
        <v>5</v>
      </c>
      <c r="C20" s="24">
        <v>171</v>
      </c>
      <c r="D20" s="29">
        <v>205</v>
      </c>
      <c r="E20" s="33">
        <f t="shared" si="0"/>
        <v>376</v>
      </c>
      <c r="F20" s="33">
        <v>200</v>
      </c>
    </row>
    <row r="21" spans="1:6" ht="21" customHeight="1" x14ac:dyDescent="0.15">
      <c r="A21" s="82"/>
      <c r="B21" s="18" t="s">
        <v>7</v>
      </c>
      <c r="C21" s="25">
        <f>SUM(C15:C20)</f>
        <v>3996</v>
      </c>
      <c r="D21" s="30">
        <f>SUM(D15:D20)</f>
        <v>4691</v>
      </c>
      <c r="E21" s="34">
        <f>SUM(E15:E20)</f>
        <v>8687</v>
      </c>
      <c r="F21" s="34">
        <f>SUM(F15:F20)</f>
        <v>4462</v>
      </c>
    </row>
    <row r="22" spans="1:6" x14ac:dyDescent="0.15">
      <c r="A22" s="80" t="s">
        <v>20</v>
      </c>
      <c r="B22" s="15" t="s">
        <v>40</v>
      </c>
      <c r="C22" s="22">
        <v>4184</v>
      </c>
      <c r="D22" s="27">
        <v>4647</v>
      </c>
      <c r="E22" s="31">
        <f t="shared" ref="E22:E28" si="1">SUM(C22:D22)</f>
        <v>8831</v>
      </c>
      <c r="F22" s="31">
        <v>4206</v>
      </c>
    </row>
    <row r="23" spans="1:6" x14ac:dyDescent="0.15">
      <c r="A23" s="81"/>
      <c r="B23" s="16" t="s">
        <v>42</v>
      </c>
      <c r="C23" s="23">
        <v>1893</v>
      </c>
      <c r="D23" s="28">
        <v>2165</v>
      </c>
      <c r="E23" s="32">
        <f t="shared" si="1"/>
        <v>4058</v>
      </c>
      <c r="F23" s="32">
        <v>2034</v>
      </c>
    </row>
    <row r="24" spans="1:6" x14ac:dyDescent="0.15">
      <c r="A24" s="81"/>
      <c r="B24" s="16" t="s">
        <v>80</v>
      </c>
      <c r="C24" s="23">
        <v>544</v>
      </c>
      <c r="D24" s="28">
        <v>606</v>
      </c>
      <c r="E24" s="32">
        <f t="shared" si="1"/>
        <v>1150</v>
      </c>
      <c r="F24" s="32">
        <v>565</v>
      </c>
    </row>
    <row r="25" spans="1:6" x14ac:dyDescent="0.15">
      <c r="A25" s="81"/>
      <c r="B25" s="16" t="s">
        <v>45</v>
      </c>
      <c r="C25" s="23">
        <v>268</v>
      </c>
      <c r="D25" s="28">
        <v>334</v>
      </c>
      <c r="E25" s="32">
        <f t="shared" si="1"/>
        <v>602</v>
      </c>
      <c r="F25" s="32">
        <v>290</v>
      </c>
    </row>
    <row r="26" spans="1:6" x14ac:dyDescent="0.15">
      <c r="A26" s="81"/>
      <c r="B26" s="16" t="s">
        <v>81</v>
      </c>
      <c r="C26" s="23">
        <v>1237</v>
      </c>
      <c r="D26" s="28">
        <v>1349</v>
      </c>
      <c r="E26" s="32">
        <f t="shared" si="1"/>
        <v>2586</v>
      </c>
      <c r="F26" s="32">
        <v>1216</v>
      </c>
    </row>
    <row r="27" spans="1:6" x14ac:dyDescent="0.15">
      <c r="A27" s="81"/>
      <c r="B27" s="16" t="s">
        <v>82</v>
      </c>
      <c r="C27" s="23">
        <v>722</v>
      </c>
      <c r="D27" s="28">
        <v>796</v>
      </c>
      <c r="E27" s="32">
        <f t="shared" si="1"/>
        <v>1518</v>
      </c>
      <c r="F27" s="32">
        <v>823</v>
      </c>
    </row>
    <row r="28" spans="1:6" x14ac:dyDescent="0.15">
      <c r="A28" s="81"/>
      <c r="B28" s="17" t="s">
        <v>83</v>
      </c>
      <c r="C28" s="24">
        <v>668</v>
      </c>
      <c r="D28" s="29">
        <v>730</v>
      </c>
      <c r="E28" s="33">
        <f t="shared" si="1"/>
        <v>1398</v>
      </c>
      <c r="F28" s="33">
        <v>661</v>
      </c>
    </row>
    <row r="29" spans="1:6" ht="21" customHeight="1" x14ac:dyDescent="0.15">
      <c r="A29" s="82"/>
      <c r="B29" s="18" t="s">
        <v>7</v>
      </c>
      <c r="C29" s="25">
        <f>SUM(C22:C28)</f>
        <v>9516</v>
      </c>
      <c r="D29" s="30">
        <f>SUM(D22:D28)</f>
        <v>10627</v>
      </c>
      <c r="E29" s="34">
        <f>SUM(E22:E28)</f>
        <v>20143</v>
      </c>
      <c r="F29" s="34">
        <f>SUM(F22:F28)</f>
        <v>9795</v>
      </c>
    </row>
    <row r="30" spans="1:6" x14ac:dyDescent="0.15">
      <c r="A30" s="80" t="s">
        <v>84</v>
      </c>
      <c r="B30" s="15" t="s">
        <v>49</v>
      </c>
      <c r="C30" s="22">
        <v>47</v>
      </c>
      <c r="D30" s="27">
        <v>60</v>
      </c>
      <c r="E30" s="31">
        <f t="shared" ref="E30:E56" si="2">SUM(C30:D30)</f>
        <v>107</v>
      </c>
      <c r="F30" s="31">
        <v>57</v>
      </c>
    </row>
    <row r="31" spans="1:6" x14ac:dyDescent="0.15">
      <c r="A31" s="81"/>
      <c r="B31" s="16" t="s">
        <v>44</v>
      </c>
      <c r="C31" s="23">
        <v>57</v>
      </c>
      <c r="D31" s="28">
        <v>57</v>
      </c>
      <c r="E31" s="32">
        <f t="shared" si="2"/>
        <v>114</v>
      </c>
      <c r="F31" s="32">
        <v>58</v>
      </c>
    </row>
    <row r="32" spans="1:6" x14ac:dyDescent="0.15">
      <c r="A32" s="81"/>
      <c r="B32" s="16" t="s">
        <v>52</v>
      </c>
      <c r="C32" s="23">
        <v>200</v>
      </c>
      <c r="D32" s="28">
        <v>205</v>
      </c>
      <c r="E32" s="32">
        <f t="shared" si="2"/>
        <v>405</v>
      </c>
      <c r="F32" s="32">
        <v>212</v>
      </c>
    </row>
    <row r="33" spans="1:6" x14ac:dyDescent="0.15">
      <c r="A33" s="81"/>
      <c r="B33" s="16" t="s">
        <v>37</v>
      </c>
      <c r="C33" s="23">
        <v>119</v>
      </c>
      <c r="D33" s="28">
        <v>147</v>
      </c>
      <c r="E33" s="32">
        <f t="shared" si="2"/>
        <v>266</v>
      </c>
      <c r="F33" s="32">
        <v>125</v>
      </c>
    </row>
    <row r="34" spans="1:6" x14ac:dyDescent="0.15">
      <c r="A34" s="81"/>
      <c r="B34" s="16" t="s">
        <v>53</v>
      </c>
      <c r="C34" s="23">
        <v>21</v>
      </c>
      <c r="D34" s="28">
        <v>26</v>
      </c>
      <c r="E34" s="32">
        <f t="shared" si="2"/>
        <v>47</v>
      </c>
      <c r="F34" s="32">
        <v>25</v>
      </c>
    </row>
    <row r="35" spans="1:6" x14ac:dyDescent="0.15">
      <c r="A35" s="81"/>
      <c r="B35" s="16" t="s">
        <v>34</v>
      </c>
      <c r="C35" s="23">
        <v>254</v>
      </c>
      <c r="D35" s="28">
        <v>295</v>
      </c>
      <c r="E35" s="32">
        <f t="shared" si="2"/>
        <v>549</v>
      </c>
      <c r="F35" s="32">
        <v>265</v>
      </c>
    </row>
    <row r="36" spans="1:6" x14ac:dyDescent="0.15">
      <c r="A36" s="81"/>
      <c r="B36" s="16" t="s">
        <v>54</v>
      </c>
      <c r="C36" s="23">
        <v>68</v>
      </c>
      <c r="D36" s="28">
        <v>83</v>
      </c>
      <c r="E36" s="32">
        <f t="shared" si="2"/>
        <v>151</v>
      </c>
      <c r="F36" s="32">
        <v>67</v>
      </c>
    </row>
    <row r="37" spans="1:6" x14ac:dyDescent="0.15">
      <c r="A37" s="81"/>
      <c r="B37" s="16" t="s">
        <v>10</v>
      </c>
      <c r="C37" s="23">
        <v>235</v>
      </c>
      <c r="D37" s="28">
        <v>297</v>
      </c>
      <c r="E37" s="32">
        <f t="shared" si="2"/>
        <v>532</v>
      </c>
      <c r="F37" s="32">
        <v>252</v>
      </c>
    </row>
    <row r="38" spans="1:6" x14ac:dyDescent="0.15">
      <c r="A38" s="81"/>
      <c r="B38" s="16" t="s">
        <v>85</v>
      </c>
      <c r="C38" s="23">
        <v>55</v>
      </c>
      <c r="D38" s="28">
        <v>57</v>
      </c>
      <c r="E38" s="32">
        <f t="shared" si="2"/>
        <v>112</v>
      </c>
      <c r="F38" s="32">
        <v>48</v>
      </c>
    </row>
    <row r="39" spans="1:6" x14ac:dyDescent="0.15">
      <c r="A39" s="81"/>
      <c r="B39" s="16" t="s">
        <v>50</v>
      </c>
      <c r="C39" s="23">
        <v>171</v>
      </c>
      <c r="D39" s="28">
        <v>170</v>
      </c>
      <c r="E39" s="32">
        <f t="shared" si="2"/>
        <v>341</v>
      </c>
      <c r="F39" s="32">
        <v>197</v>
      </c>
    </row>
    <row r="40" spans="1:6" x14ac:dyDescent="0.15">
      <c r="A40" s="81"/>
      <c r="B40" s="16" t="s">
        <v>86</v>
      </c>
      <c r="C40" s="23">
        <v>169</v>
      </c>
      <c r="D40" s="28">
        <v>194</v>
      </c>
      <c r="E40" s="32">
        <f t="shared" si="2"/>
        <v>363</v>
      </c>
      <c r="F40" s="32">
        <v>179</v>
      </c>
    </row>
    <row r="41" spans="1:6" x14ac:dyDescent="0.15">
      <c r="A41" s="81"/>
      <c r="B41" s="16" t="s">
        <v>59</v>
      </c>
      <c r="C41" s="23">
        <v>19</v>
      </c>
      <c r="D41" s="28">
        <v>21</v>
      </c>
      <c r="E41" s="32">
        <f t="shared" si="2"/>
        <v>40</v>
      </c>
      <c r="F41" s="32">
        <v>20</v>
      </c>
    </row>
    <row r="42" spans="1:6" x14ac:dyDescent="0.15">
      <c r="A42" s="81"/>
      <c r="B42" s="19" t="s">
        <v>67</v>
      </c>
      <c r="C42" s="23">
        <v>7</v>
      </c>
      <c r="D42" s="28">
        <v>6</v>
      </c>
      <c r="E42" s="32">
        <f t="shared" si="2"/>
        <v>13</v>
      </c>
      <c r="F42" s="32">
        <v>9</v>
      </c>
    </row>
    <row r="43" spans="1:6" x14ac:dyDescent="0.15">
      <c r="A43" s="81"/>
      <c r="B43" s="16" t="s">
        <v>60</v>
      </c>
      <c r="C43" s="23">
        <v>49</v>
      </c>
      <c r="D43" s="28">
        <v>47</v>
      </c>
      <c r="E43" s="32">
        <f t="shared" si="2"/>
        <v>96</v>
      </c>
      <c r="F43" s="32">
        <v>49</v>
      </c>
    </row>
    <row r="44" spans="1:6" x14ac:dyDescent="0.15">
      <c r="A44" s="81"/>
      <c r="B44" s="16" t="s">
        <v>87</v>
      </c>
      <c r="C44" s="23">
        <v>211</v>
      </c>
      <c r="D44" s="28">
        <v>209</v>
      </c>
      <c r="E44" s="32">
        <f t="shared" si="2"/>
        <v>420</v>
      </c>
      <c r="F44" s="32">
        <v>231</v>
      </c>
    </row>
    <row r="45" spans="1:6" x14ac:dyDescent="0.15">
      <c r="A45" s="81"/>
      <c r="B45" s="16" t="s">
        <v>88</v>
      </c>
      <c r="C45" s="23">
        <v>171</v>
      </c>
      <c r="D45" s="28">
        <v>188</v>
      </c>
      <c r="E45" s="32">
        <f t="shared" si="2"/>
        <v>359</v>
      </c>
      <c r="F45" s="32">
        <v>156</v>
      </c>
    </row>
    <row r="46" spans="1:6" x14ac:dyDescent="0.15">
      <c r="A46" s="81"/>
      <c r="B46" s="16" t="s">
        <v>62</v>
      </c>
      <c r="C46" s="23">
        <v>70</v>
      </c>
      <c r="D46" s="28">
        <v>82</v>
      </c>
      <c r="E46" s="32">
        <f t="shared" si="2"/>
        <v>152</v>
      </c>
      <c r="F46" s="32">
        <v>63</v>
      </c>
    </row>
    <row r="47" spans="1:6" x14ac:dyDescent="0.15">
      <c r="A47" s="81"/>
      <c r="B47" s="16" t="s">
        <v>26</v>
      </c>
      <c r="C47" s="23">
        <v>82</v>
      </c>
      <c r="D47" s="28">
        <v>79</v>
      </c>
      <c r="E47" s="32">
        <f t="shared" si="2"/>
        <v>161</v>
      </c>
      <c r="F47" s="32">
        <v>83</v>
      </c>
    </row>
    <row r="48" spans="1:6" x14ac:dyDescent="0.15">
      <c r="A48" s="81"/>
      <c r="B48" s="16" t="s">
        <v>0</v>
      </c>
      <c r="C48" s="23">
        <v>75</v>
      </c>
      <c r="D48" s="28">
        <v>74</v>
      </c>
      <c r="E48" s="32">
        <f t="shared" si="2"/>
        <v>149</v>
      </c>
      <c r="F48" s="32">
        <v>70</v>
      </c>
    </row>
    <row r="49" spans="1:6" x14ac:dyDescent="0.15">
      <c r="A49" s="81"/>
      <c r="B49" s="20" t="s">
        <v>98</v>
      </c>
      <c r="C49" s="23">
        <v>68</v>
      </c>
      <c r="D49" s="28">
        <v>80</v>
      </c>
      <c r="E49" s="32">
        <f t="shared" si="2"/>
        <v>148</v>
      </c>
      <c r="F49" s="32">
        <v>60</v>
      </c>
    </row>
    <row r="50" spans="1:6" x14ac:dyDescent="0.15">
      <c r="A50" s="81"/>
      <c r="B50" s="20" t="s">
        <v>4</v>
      </c>
      <c r="C50" s="23">
        <v>10</v>
      </c>
      <c r="D50" s="28">
        <v>11</v>
      </c>
      <c r="E50" s="32">
        <f t="shared" si="2"/>
        <v>21</v>
      </c>
      <c r="F50" s="32">
        <v>9</v>
      </c>
    </row>
    <row r="51" spans="1:6" x14ac:dyDescent="0.15">
      <c r="A51" s="81"/>
      <c r="B51" s="16" t="s">
        <v>89</v>
      </c>
      <c r="C51" s="23">
        <v>35</v>
      </c>
      <c r="D51" s="28">
        <v>38</v>
      </c>
      <c r="E51" s="32">
        <f t="shared" si="2"/>
        <v>73</v>
      </c>
      <c r="F51" s="32">
        <v>29</v>
      </c>
    </row>
    <row r="52" spans="1:6" x14ac:dyDescent="0.15">
      <c r="A52" s="81"/>
      <c r="B52" s="16" t="s">
        <v>90</v>
      </c>
      <c r="C52" s="23">
        <v>460</v>
      </c>
      <c r="D52" s="28">
        <v>532</v>
      </c>
      <c r="E52" s="32">
        <f t="shared" si="2"/>
        <v>992</v>
      </c>
      <c r="F52" s="32">
        <v>492</v>
      </c>
    </row>
    <row r="53" spans="1:6" x14ac:dyDescent="0.15">
      <c r="A53" s="81"/>
      <c r="B53" s="16" t="s">
        <v>65</v>
      </c>
      <c r="C53" s="23">
        <v>118</v>
      </c>
      <c r="D53" s="28">
        <v>186</v>
      </c>
      <c r="E53" s="32">
        <f t="shared" si="2"/>
        <v>304</v>
      </c>
      <c r="F53" s="32">
        <v>185</v>
      </c>
    </row>
    <row r="54" spans="1:6" x14ac:dyDescent="0.15">
      <c r="A54" s="81"/>
      <c r="B54" s="16" t="s">
        <v>91</v>
      </c>
      <c r="C54" s="23">
        <v>114</v>
      </c>
      <c r="D54" s="28">
        <v>110</v>
      </c>
      <c r="E54" s="32">
        <f t="shared" si="2"/>
        <v>224</v>
      </c>
      <c r="F54" s="32">
        <v>126</v>
      </c>
    </row>
    <row r="55" spans="1:6" x14ac:dyDescent="0.15">
      <c r="A55" s="81"/>
      <c r="B55" s="16" t="s">
        <v>92</v>
      </c>
      <c r="C55" s="23">
        <v>65</v>
      </c>
      <c r="D55" s="28">
        <v>89</v>
      </c>
      <c r="E55" s="32">
        <f t="shared" si="2"/>
        <v>154</v>
      </c>
      <c r="F55" s="32">
        <v>118</v>
      </c>
    </row>
    <row r="56" spans="1:6" ht="13.5" customHeight="1" x14ac:dyDescent="0.15">
      <c r="A56" s="81"/>
      <c r="B56" s="17" t="s">
        <v>93</v>
      </c>
      <c r="C56" s="24">
        <v>208</v>
      </c>
      <c r="D56" s="29">
        <v>215</v>
      </c>
      <c r="E56" s="33">
        <f t="shared" si="2"/>
        <v>423</v>
      </c>
      <c r="F56" s="33">
        <v>240</v>
      </c>
    </row>
    <row r="57" spans="1:6" ht="21" customHeight="1" x14ac:dyDescent="0.15">
      <c r="A57" s="82"/>
      <c r="B57" s="18" t="s">
        <v>7</v>
      </c>
      <c r="C57" s="25">
        <f>SUM(C30:C56)</f>
        <v>3158</v>
      </c>
      <c r="D57" s="30">
        <f>SUM(D30:D56)</f>
        <v>3558</v>
      </c>
      <c r="E57" s="34">
        <f>SUM(E30:E56)</f>
        <v>6716</v>
      </c>
      <c r="F57" s="34">
        <f>SUM(F30:F56)</f>
        <v>3425</v>
      </c>
    </row>
    <row r="58" spans="1:6" ht="21" customHeight="1" x14ac:dyDescent="0.15">
      <c r="A58" s="84" t="s">
        <v>94</v>
      </c>
      <c r="B58" s="85"/>
      <c r="C58" s="25">
        <f>C9+C14+C21+C29+C57</f>
        <v>20776</v>
      </c>
      <c r="D58" s="30">
        <f>D9+D14+D21+D29+D57</f>
        <v>23766</v>
      </c>
      <c r="E58" s="34">
        <f>E9+E14+E21+E29+E57</f>
        <v>44542</v>
      </c>
      <c r="F58" s="34">
        <f>F9+F14+F21+F29+F57</f>
        <v>22533</v>
      </c>
    </row>
    <row r="59" spans="1:6" x14ac:dyDescent="0.15">
      <c r="A59" s="78" t="s">
        <v>95</v>
      </c>
      <c r="B59" s="79"/>
      <c r="C59" s="79"/>
      <c r="D59" s="79"/>
      <c r="E59" s="79"/>
      <c r="F59" s="79"/>
    </row>
    <row r="60" spans="1:6" x14ac:dyDescent="0.15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115" zoomScaleNormal="115" workbookViewId="0">
      <pane xSplit="2" ySplit="4" topLeftCell="C5" activePane="bottomRight" state="frozen"/>
      <selection activeCell="L15" sqref="L15"/>
      <selection pane="topRight" activeCell="L15" sqref="L15"/>
      <selection pane="bottomLeft" activeCell="L15" sqref="L15"/>
      <selection pane="bottomRight" activeCell="A3" sqref="A3:A4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6"/>
      <c r="B1" s="38"/>
      <c r="C1" s="86" t="s">
        <v>21</v>
      </c>
      <c r="D1" s="86"/>
      <c r="E1" s="86"/>
      <c r="F1" s="86"/>
      <c r="G1" s="86"/>
      <c r="H1" s="38"/>
      <c r="I1" s="38"/>
    </row>
    <row r="2" spans="1:9" ht="21" customHeight="1" x14ac:dyDescent="0.15">
      <c r="A2" s="83" t="s">
        <v>111</v>
      </c>
      <c r="B2" s="83"/>
      <c r="C2" s="83"/>
      <c r="D2" s="83"/>
      <c r="E2" s="83"/>
      <c r="F2" s="83"/>
      <c r="G2" s="83"/>
      <c r="H2" s="83"/>
      <c r="I2" s="83"/>
    </row>
    <row r="3" spans="1:9" ht="21" customHeight="1" x14ac:dyDescent="0.15">
      <c r="A3" s="87" t="s">
        <v>3</v>
      </c>
      <c r="B3" s="87" t="s">
        <v>70</v>
      </c>
      <c r="C3" s="87" t="s">
        <v>14</v>
      </c>
      <c r="D3" s="87"/>
      <c r="E3" s="87"/>
      <c r="F3" s="88" t="s">
        <v>38</v>
      </c>
      <c r="G3" s="89"/>
      <c r="H3" s="89"/>
      <c r="I3" s="90"/>
    </row>
    <row r="4" spans="1:9" ht="21" customHeight="1" x14ac:dyDescent="0.15">
      <c r="A4" s="87"/>
      <c r="B4" s="87"/>
      <c r="C4" s="43" t="s">
        <v>22</v>
      </c>
      <c r="D4" s="48" t="s">
        <v>24</v>
      </c>
      <c r="E4" s="37" t="s">
        <v>7</v>
      </c>
      <c r="F4" s="57"/>
      <c r="G4" s="58" t="s">
        <v>96</v>
      </c>
      <c r="H4" s="59" t="s">
        <v>97</v>
      </c>
      <c r="I4" s="64" t="s">
        <v>1</v>
      </c>
    </row>
    <row r="5" spans="1:9" x14ac:dyDescent="0.15">
      <c r="A5" s="87" t="s">
        <v>16</v>
      </c>
      <c r="B5" s="39" t="s">
        <v>25</v>
      </c>
      <c r="C5" s="44">
        <v>541</v>
      </c>
      <c r="D5" s="49">
        <v>764</v>
      </c>
      <c r="E5" s="53">
        <f>SUM(C5:D5)</f>
        <v>1305</v>
      </c>
      <c r="F5" s="53">
        <f>SUM(G5:I5)</f>
        <v>939</v>
      </c>
      <c r="G5" s="44">
        <v>414</v>
      </c>
      <c r="H5" s="60">
        <v>246</v>
      </c>
      <c r="I5" s="49">
        <v>279</v>
      </c>
    </row>
    <row r="6" spans="1:9" x14ac:dyDescent="0.15">
      <c r="A6" s="87"/>
      <c r="B6" s="20" t="s">
        <v>23</v>
      </c>
      <c r="C6" s="45">
        <v>63</v>
      </c>
      <c r="D6" s="50">
        <v>81</v>
      </c>
      <c r="E6" s="54">
        <f>SUM(C6:D6)</f>
        <v>144</v>
      </c>
      <c r="F6" s="54">
        <f>SUM(G6:I6)</f>
        <v>100</v>
      </c>
      <c r="G6" s="45">
        <v>48</v>
      </c>
      <c r="H6" s="61">
        <v>33</v>
      </c>
      <c r="I6" s="50">
        <v>19</v>
      </c>
    </row>
    <row r="7" spans="1:9" x14ac:dyDescent="0.15">
      <c r="A7" s="87"/>
      <c r="B7" s="20" t="s">
        <v>27</v>
      </c>
      <c r="C7" s="45">
        <v>30</v>
      </c>
      <c r="D7" s="50">
        <v>29</v>
      </c>
      <c r="E7" s="54">
        <f>SUM(C7:D7)</f>
        <v>59</v>
      </c>
      <c r="F7" s="54">
        <f>SUM(G7:I7)</f>
        <v>39</v>
      </c>
      <c r="G7" s="45">
        <v>12</v>
      </c>
      <c r="H7" s="61">
        <v>15</v>
      </c>
      <c r="I7" s="50">
        <v>12</v>
      </c>
    </row>
    <row r="8" spans="1:9" x14ac:dyDescent="0.15">
      <c r="A8" s="87"/>
      <c r="B8" s="20" t="s">
        <v>19</v>
      </c>
      <c r="C8" s="45">
        <v>22</v>
      </c>
      <c r="D8" s="50">
        <v>29</v>
      </c>
      <c r="E8" s="54">
        <f>SUM(C8:D8)</f>
        <v>51</v>
      </c>
      <c r="F8" s="54">
        <f>SUM(G8:I8)</f>
        <v>41</v>
      </c>
      <c r="G8" s="45">
        <v>23</v>
      </c>
      <c r="H8" s="61">
        <v>4</v>
      </c>
      <c r="I8" s="50">
        <v>14</v>
      </c>
    </row>
    <row r="9" spans="1:9" x14ac:dyDescent="0.15">
      <c r="A9" s="87"/>
      <c r="B9" s="40" t="s">
        <v>28</v>
      </c>
      <c r="C9" s="46">
        <v>125</v>
      </c>
      <c r="D9" s="51">
        <v>130</v>
      </c>
      <c r="E9" s="55">
        <f>SUM(C9:D9)</f>
        <v>255</v>
      </c>
      <c r="F9" s="55">
        <f>SUM(G9:I9)</f>
        <v>185</v>
      </c>
      <c r="G9" s="46">
        <v>76</v>
      </c>
      <c r="H9" s="62">
        <v>58</v>
      </c>
      <c r="I9" s="51">
        <v>51</v>
      </c>
    </row>
    <row r="10" spans="1:9" ht="21" customHeight="1" x14ac:dyDescent="0.15">
      <c r="A10" s="91"/>
      <c r="B10" s="41" t="s">
        <v>7</v>
      </c>
      <c r="C10" s="47">
        <f t="shared" ref="C10:I10" si="0">SUM(C5:C9)</f>
        <v>781</v>
      </c>
      <c r="D10" s="52">
        <f t="shared" si="0"/>
        <v>1033</v>
      </c>
      <c r="E10" s="56">
        <f t="shared" si="0"/>
        <v>1814</v>
      </c>
      <c r="F10" s="56">
        <f t="shared" si="0"/>
        <v>1304</v>
      </c>
      <c r="G10" s="47">
        <f t="shared" si="0"/>
        <v>573</v>
      </c>
      <c r="H10" s="63">
        <f t="shared" si="0"/>
        <v>356</v>
      </c>
      <c r="I10" s="52">
        <f t="shared" si="0"/>
        <v>375</v>
      </c>
    </row>
    <row r="11" spans="1:9" x14ac:dyDescent="0.15">
      <c r="A11" s="87" t="s">
        <v>17</v>
      </c>
      <c r="B11" s="39" t="s">
        <v>29</v>
      </c>
      <c r="C11" s="44">
        <v>721</v>
      </c>
      <c r="D11" s="49">
        <v>1047</v>
      </c>
      <c r="E11" s="53">
        <f>SUM(C11:D11)</f>
        <v>1768</v>
      </c>
      <c r="F11" s="53">
        <f>SUM(G11:I11)</f>
        <v>1298</v>
      </c>
      <c r="G11" s="44">
        <v>632</v>
      </c>
      <c r="H11" s="60">
        <v>341</v>
      </c>
      <c r="I11" s="49">
        <v>325</v>
      </c>
    </row>
    <row r="12" spans="1:9" x14ac:dyDescent="0.15">
      <c r="A12" s="87"/>
      <c r="B12" s="20" t="s">
        <v>31</v>
      </c>
      <c r="C12" s="45">
        <v>263</v>
      </c>
      <c r="D12" s="50">
        <v>396</v>
      </c>
      <c r="E12" s="54">
        <f>SUM(C12:D12)</f>
        <v>659</v>
      </c>
      <c r="F12" s="54">
        <f>SUM(G12:I12)</f>
        <v>497</v>
      </c>
      <c r="G12" s="45">
        <v>272</v>
      </c>
      <c r="H12" s="61">
        <v>117</v>
      </c>
      <c r="I12" s="50">
        <v>108</v>
      </c>
    </row>
    <row r="13" spans="1:9" x14ac:dyDescent="0.15">
      <c r="A13" s="87"/>
      <c r="B13" s="20" t="s">
        <v>6</v>
      </c>
      <c r="C13" s="45">
        <v>50</v>
      </c>
      <c r="D13" s="50">
        <v>70</v>
      </c>
      <c r="E13" s="54">
        <f>SUM(C13:D13)</f>
        <v>120</v>
      </c>
      <c r="F13" s="54">
        <f>SUM(G13:I13)</f>
        <v>82</v>
      </c>
      <c r="G13" s="45">
        <v>38</v>
      </c>
      <c r="H13" s="61">
        <v>21</v>
      </c>
      <c r="I13" s="50">
        <v>23</v>
      </c>
    </row>
    <row r="14" spans="1:9" x14ac:dyDescent="0.15">
      <c r="A14" s="87"/>
      <c r="B14" s="40" t="s">
        <v>32</v>
      </c>
      <c r="C14" s="46">
        <v>57</v>
      </c>
      <c r="D14" s="51">
        <v>100</v>
      </c>
      <c r="E14" s="55">
        <f>SUM(C14:D14)</f>
        <v>157</v>
      </c>
      <c r="F14" s="55">
        <f>SUM(G14:I14)</f>
        <v>118</v>
      </c>
      <c r="G14" s="46">
        <v>65</v>
      </c>
      <c r="H14" s="62">
        <v>21</v>
      </c>
      <c r="I14" s="51">
        <v>32</v>
      </c>
    </row>
    <row r="15" spans="1:9" ht="21" customHeight="1" x14ac:dyDescent="0.15">
      <c r="A15" s="91"/>
      <c r="B15" s="41" t="s">
        <v>7</v>
      </c>
      <c r="C15" s="47">
        <f t="shared" ref="C15:I15" si="1">SUM(C11:C14)</f>
        <v>1091</v>
      </c>
      <c r="D15" s="52">
        <f t="shared" si="1"/>
        <v>1613</v>
      </c>
      <c r="E15" s="56">
        <f t="shared" si="1"/>
        <v>2704</v>
      </c>
      <c r="F15" s="56">
        <f t="shared" si="1"/>
        <v>1995</v>
      </c>
      <c r="G15" s="47">
        <f t="shared" si="1"/>
        <v>1007</v>
      </c>
      <c r="H15" s="63">
        <f t="shared" si="1"/>
        <v>500</v>
      </c>
      <c r="I15" s="52">
        <f t="shared" si="1"/>
        <v>488</v>
      </c>
    </row>
    <row r="16" spans="1:9" x14ac:dyDescent="0.15">
      <c r="A16" s="87" t="s">
        <v>18</v>
      </c>
      <c r="B16" s="39" t="s">
        <v>33</v>
      </c>
      <c r="C16" s="44">
        <v>396</v>
      </c>
      <c r="D16" s="49">
        <v>535</v>
      </c>
      <c r="E16" s="53">
        <f t="shared" ref="E16:E21" si="2">SUM(C16:D16)</f>
        <v>931</v>
      </c>
      <c r="F16" s="53">
        <f t="shared" ref="F16:F21" si="3">SUM(G16:I16)</f>
        <v>672</v>
      </c>
      <c r="G16" s="44">
        <v>332</v>
      </c>
      <c r="H16" s="60">
        <v>181</v>
      </c>
      <c r="I16" s="49">
        <v>159</v>
      </c>
    </row>
    <row r="17" spans="1:9" x14ac:dyDescent="0.15">
      <c r="A17" s="87"/>
      <c r="B17" s="20" t="s">
        <v>36</v>
      </c>
      <c r="C17" s="45">
        <v>305</v>
      </c>
      <c r="D17" s="50">
        <v>466</v>
      </c>
      <c r="E17" s="54">
        <f t="shared" si="2"/>
        <v>771</v>
      </c>
      <c r="F17" s="54">
        <f t="shared" si="3"/>
        <v>543</v>
      </c>
      <c r="G17" s="45">
        <v>244</v>
      </c>
      <c r="H17" s="61">
        <v>142</v>
      </c>
      <c r="I17" s="50">
        <v>157</v>
      </c>
    </row>
    <row r="18" spans="1:9" x14ac:dyDescent="0.15">
      <c r="A18" s="87"/>
      <c r="B18" s="20" t="s">
        <v>39</v>
      </c>
      <c r="C18" s="45">
        <v>753</v>
      </c>
      <c r="D18" s="50">
        <v>996</v>
      </c>
      <c r="E18" s="54">
        <f t="shared" si="2"/>
        <v>1749</v>
      </c>
      <c r="F18" s="54">
        <f t="shared" si="3"/>
        <v>1217</v>
      </c>
      <c r="G18" s="45">
        <v>495</v>
      </c>
      <c r="H18" s="61">
        <v>350</v>
      </c>
      <c r="I18" s="50">
        <v>372</v>
      </c>
    </row>
    <row r="19" spans="1:9" x14ac:dyDescent="0.15">
      <c r="A19" s="87"/>
      <c r="B19" s="20" t="s">
        <v>15</v>
      </c>
      <c r="C19" s="45">
        <v>19</v>
      </c>
      <c r="D19" s="50">
        <v>20</v>
      </c>
      <c r="E19" s="54">
        <f t="shared" si="2"/>
        <v>39</v>
      </c>
      <c r="F19" s="54">
        <f t="shared" si="3"/>
        <v>27</v>
      </c>
      <c r="G19" s="45">
        <v>13</v>
      </c>
      <c r="H19" s="61">
        <v>11</v>
      </c>
      <c r="I19" s="50">
        <v>3</v>
      </c>
    </row>
    <row r="20" spans="1:9" x14ac:dyDescent="0.15">
      <c r="A20" s="87"/>
      <c r="B20" s="20" t="s">
        <v>30</v>
      </c>
      <c r="C20" s="45">
        <v>289</v>
      </c>
      <c r="D20" s="50">
        <v>392</v>
      </c>
      <c r="E20" s="54">
        <f t="shared" si="2"/>
        <v>681</v>
      </c>
      <c r="F20" s="54">
        <f t="shared" si="3"/>
        <v>477</v>
      </c>
      <c r="G20" s="45">
        <v>184</v>
      </c>
      <c r="H20" s="61">
        <v>143</v>
      </c>
      <c r="I20" s="50">
        <v>150</v>
      </c>
    </row>
    <row r="21" spans="1:9" x14ac:dyDescent="0.15">
      <c r="A21" s="87"/>
      <c r="B21" s="40" t="s">
        <v>5</v>
      </c>
      <c r="C21" s="46">
        <v>79</v>
      </c>
      <c r="D21" s="51">
        <v>107</v>
      </c>
      <c r="E21" s="55">
        <f t="shared" si="2"/>
        <v>186</v>
      </c>
      <c r="F21" s="55">
        <f t="shared" si="3"/>
        <v>138</v>
      </c>
      <c r="G21" s="46">
        <v>63</v>
      </c>
      <c r="H21" s="62">
        <v>35</v>
      </c>
      <c r="I21" s="51">
        <v>40</v>
      </c>
    </row>
    <row r="22" spans="1:9" ht="21" customHeight="1" x14ac:dyDescent="0.15">
      <c r="A22" s="91"/>
      <c r="B22" s="41" t="s">
        <v>7</v>
      </c>
      <c r="C22" s="47">
        <f t="shared" ref="C22:I22" si="4">SUM(C16:C21)</f>
        <v>1841</v>
      </c>
      <c r="D22" s="52">
        <f t="shared" si="4"/>
        <v>2516</v>
      </c>
      <c r="E22" s="56">
        <f t="shared" si="4"/>
        <v>4357</v>
      </c>
      <c r="F22" s="56">
        <f t="shared" si="4"/>
        <v>3074</v>
      </c>
      <c r="G22" s="47">
        <f t="shared" si="4"/>
        <v>1331</v>
      </c>
      <c r="H22" s="63">
        <f t="shared" si="4"/>
        <v>862</v>
      </c>
      <c r="I22" s="52">
        <f t="shared" si="4"/>
        <v>881</v>
      </c>
    </row>
    <row r="23" spans="1:9" x14ac:dyDescent="0.15">
      <c r="A23" s="88" t="s">
        <v>20</v>
      </c>
      <c r="B23" s="39" t="s">
        <v>40</v>
      </c>
      <c r="C23" s="44">
        <v>1158</v>
      </c>
      <c r="D23" s="49">
        <v>1479</v>
      </c>
      <c r="E23" s="53">
        <f t="shared" ref="E23:E29" si="5">SUM(C23:D23)</f>
        <v>2637</v>
      </c>
      <c r="F23" s="53">
        <f t="shared" ref="F23:F29" si="6">SUM(G23:I23)</f>
        <v>1933</v>
      </c>
      <c r="G23" s="44">
        <v>862</v>
      </c>
      <c r="H23" s="60">
        <v>485</v>
      </c>
      <c r="I23" s="49">
        <v>586</v>
      </c>
    </row>
    <row r="24" spans="1:9" x14ac:dyDescent="0.15">
      <c r="A24" s="92"/>
      <c r="B24" s="20" t="s">
        <v>42</v>
      </c>
      <c r="C24" s="45">
        <v>577</v>
      </c>
      <c r="D24" s="50">
        <v>817</v>
      </c>
      <c r="E24" s="54">
        <f t="shared" si="5"/>
        <v>1394</v>
      </c>
      <c r="F24" s="54">
        <f t="shared" si="6"/>
        <v>1043</v>
      </c>
      <c r="G24" s="45">
        <v>504</v>
      </c>
      <c r="H24" s="61">
        <v>246</v>
      </c>
      <c r="I24" s="50">
        <v>293</v>
      </c>
    </row>
    <row r="25" spans="1:9" x14ac:dyDescent="0.15">
      <c r="A25" s="92"/>
      <c r="B25" s="20" t="s">
        <v>43</v>
      </c>
      <c r="C25" s="45">
        <v>213</v>
      </c>
      <c r="D25" s="50">
        <v>294</v>
      </c>
      <c r="E25" s="54">
        <f t="shared" si="5"/>
        <v>507</v>
      </c>
      <c r="F25" s="54">
        <f t="shared" si="6"/>
        <v>354</v>
      </c>
      <c r="G25" s="45">
        <v>147</v>
      </c>
      <c r="H25" s="61">
        <v>110</v>
      </c>
      <c r="I25" s="50">
        <v>97</v>
      </c>
    </row>
    <row r="26" spans="1:9" x14ac:dyDescent="0.15">
      <c r="A26" s="92"/>
      <c r="B26" s="20" t="s">
        <v>45</v>
      </c>
      <c r="C26" s="45">
        <v>116</v>
      </c>
      <c r="D26" s="50">
        <v>174</v>
      </c>
      <c r="E26" s="54">
        <f t="shared" si="5"/>
        <v>290</v>
      </c>
      <c r="F26" s="54">
        <f t="shared" si="6"/>
        <v>198</v>
      </c>
      <c r="G26" s="45">
        <v>75</v>
      </c>
      <c r="H26" s="61">
        <v>61</v>
      </c>
      <c r="I26" s="50">
        <v>62</v>
      </c>
    </row>
    <row r="27" spans="1:9" x14ac:dyDescent="0.15">
      <c r="A27" s="92"/>
      <c r="B27" s="20" t="s">
        <v>46</v>
      </c>
      <c r="C27" s="45">
        <v>425</v>
      </c>
      <c r="D27" s="50">
        <v>497</v>
      </c>
      <c r="E27" s="54">
        <f t="shared" si="5"/>
        <v>922</v>
      </c>
      <c r="F27" s="54">
        <f t="shared" si="6"/>
        <v>655</v>
      </c>
      <c r="G27" s="45">
        <v>276</v>
      </c>
      <c r="H27" s="61">
        <v>189</v>
      </c>
      <c r="I27" s="50">
        <v>190</v>
      </c>
    </row>
    <row r="28" spans="1:9" x14ac:dyDescent="0.15">
      <c r="A28" s="92"/>
      <c r="B28" s="20" t="s">
        <v>47</v>
      </c>
      <c r="C28" s="45">
        <v>266</v>
      </c>
      <c r="D28" s="50">
        <v>377</v>
      </c>
      <c r="E28" s="54">
        <f t="shared" si="5"/>
        <v>643</v>
      </c>
      <c r="F28" s="54">
        <f t="shared" si="6"/>
        <v>457</v>
      </c>
      <c r="G28" s="45">
        <v>214</v>
      </c>
      <c r="H28" s="61">
        <v>141</v>
      </c>
      <c r="I28" s="50">
        <v>102</v>
      </c>
    </row>
    <row r="29" spans="1:9" x14ac:dyDescent="0.15">
      <c r="A29" s="92"/>
      <c r="B29" s="40" t="s">
        <v>48</v>
      </c>
      <c r="C29" s="46">
        <v>257</v>
      </c>
      <c r="D29" s="51">
        <v>361</v>
      </c>
      <c r="E29" s="55">
        <f t="shared" si="5"/>
        <v>618</v>
      </c>
      <c r="F29" s="55">
        <f t="shared" si="6"/>
        <v>434</v>
      </c>
      <c r="G29" s="46">
        <v>165</v>
      </c>
      <c r="H29" s="62">
        <v>106</v>
      </c>
      <c r="I29" s="51">
        <v>163</v>
      </c>
    </row>
    <row r="30" spans="1:9" ht="21" customHeight="1" x14ac:dyDescent="0.15">
      <c r="A30" s="93"/>
      <c r="B30" s="41" t="s">
        <v>7</v>
      </c>
      <c r="C30" s="47">
        <f t="shared" ref="C30:I30" si="7">SUM(C23:C29)</f>
        <v>3012</v>
      </c>
      <c r="D30" s="52">
        <f t="shared" si="7"/>
        <v>3999</v>
      </c>
      <c r="E30" s="56">
        <f t="shared" si="7"/>
        <v>7011</v>
      </c>
      <c r="F30" s="56">
        <f t="shared" si="7"/>
        <v>5074</v>
      </c>
      <c r="G30" s="47">
        <f t="shared" si="7"/>
        <v>2243</v>
      </c>
      <c r="H30" s="63">
        <f t="shared" si="7"/>
        <v>1338</v>
      </c>
      <c r="I30" s="52">
        <f t="shared" si="7"/>
        <v>1493</v>
      </c>
    </row>
    <row r="31" spans="1:9" x14ac:dyDescent="0.15">
      <c r="A31" s="88" t="s">
        <v>2</v>
      </c>
      <c r="B31" s="39" t="s">
        <v>49</v>
      </c>
      <c r="C31" s="44">
        <v>25</v>
      </c>
      <c r="D31" s="49">
        <v>31</v>
      </c>
      <c r="E31" s="53">
        <f t="shared" ref="E31:E57" si="8">SUM(C31:D31)</f>
        <v>56</v>
      </c>
      <c r="F31" s="53">
        <f t="shared" ref="F31:F57" si="9">SUM(G31:I31)</f>
        <v>39</v>
      </c>
      <c r="G31" s="44">
        <v>17</v>
      </c>
      <c r="H31" s="60">
        <v>13</v>
      </c>
      <c r="I31" s="49">
        <v>9</v>
      </c>
    </row>
    <row r="32" spans="1:9" x14ac:dyDescent="0.15">
      <c r="A32" s="92"/>
      <c r="B32" s="20" t="s">
        <v>51</v>
      </c>
      <c r="C32" s="45">
        <v>25</v>
      </c>
      <c r="D32" s="50">
        <v>23</v>
      </c>
      <c r="E32" s="54">
        <f t="shared" si="8"/>
        <v>48</v>
      </c>
      <c r="F32" s="54">
        <f t="shared" si="9"/>
        <v>40</v>
      </c>
      <c r="G32" s="45">
        <v>19</v>
      </c>
      <c r="H32" s="61">
        <v>6</v>
      </c>
      <c r="I32" s="50">
        <v>15</v>
      </c>
    </row>
    <row r="33" spans="1:9" x14ac:dyDescent="0.15">
      <c r="A33" s="92"/>
      <c r="B33" s="20" t="s">
        <v>52</v>
      </c>
      <c r="C33" s="45">
        <v>83</v>
      </c>
      <c r="D33" s="50">
        <v>93</v>
      </c>
      <c r="E33" s="54">
        <f t="shared" si="8"/>
        <v>176</v>
      </c>
      <c r="F33" s="54">
        <f t="shared" si="9"/>
        <v>131</v>
      </c>
      <c r="G33" s="45">
        <v>65</v>
      </c>
      <c r="H33" s="61">
        <v>32</v>
      </c>
      <c r="I33" s="50">
        <v>34</v>
      </c>
    </row>
    <row r="34" spans="1:9" x14ac:dyDescent="0.15">
      <c r="A34" s="92"/>
      <c r="B34" s="20" t="s">
        <v>37</v>
      </c>
      <c r="C34" s="45">
        <v>54</v>
      </c>
      <c r="D34" s="50">
        <v>80</v>
      </c>
      <c r="E34" s="54">
        <f t="shared" si="8"/>
        <v>134</v>
      </c>
      <c r="F34" s="54">
        <f t="shared" si="9"/>
        <v>90</v>
      </c>
      <c r="G34" s="45">
        <v>35</v>
      </c>
      <c r="H34" s="61">
        <v>27</v>
      </c>
      <c r="I34" s="50">
        <v>28</v>
      </c>
    </row>
    <row r="35" spans="1:9" x14ac:dyDescent="0.15">
      <c r="A35" s="92"/>
      <c r="B35" s="20" t="s">
        <v>53</v>
      </c>
      <c r="C35" s="45">
        <v>2</v>
      </c>
      <c r="D35" s="50">
        <v>8</v>
      </c>
      <c r="E35" s="54">
        <f t="shared" si="8"/>
        <v>10</v>
      </c>
      <c r="F35" s="54">
        <f t="shared" si="9"/>
        <v>8</v>
      </c>
      <c r="G35" s="45">
        <v>5</v>
      </c>
      <c r="H35" s="61">
        <v>1</v>
      </c>
      <c r="I35" s="50">
        <v>2</v>
      </c>
    </row>
    <row r="36" spans="1:9" x14ac:dyDescent="0.15">
      <c r="A36" s="92"/>
      <c r="B36" s="20" t="s">
        <v>34</v>
      </c>
      <c r="C36" s="45">
        <v>100</v>
      </c>
      <c r="D36" s="50">
        <v>133</v>
      </c>
      <c r="E36" s="54">
        <f t="shared" si="8"/>
        <v>233</v>
      </c>
      <c r="F36" s="54">
        <f t="shared" si="9"/>
        <v>166</v>
      </c>
      <c r="G36" s="45">
        <v>65</v>
      </c>
      <c r="H36" s="61">
        <v>44</v>
      </c>
      <c r="I36" s="50">
        <v>57</v>
      </c>
    </row>
    <row r="37" spans="1:9" x14ac:dyDescent="0.15">
      <c r="A37" s="92"/>
      <c r="B37" s="20" t="s">
        <v>54</v>
      </c>
      <c r="C37" s="45">
        <v>33</v>
      </c>
      <c r="D37" s="50">
        <v>39</v>
      </c>
      <c r="E37" s="54">
        <f t="shared" si="8"/>
        <v>72</v>
      </c>
      <c r="F37" s="54">
        <f t="shared" si="9"/>
        <v>45</v>
      </c>
      <c r="G37" s="45">
        <v>15</v>
      </c>
      <c r="H37" s="61">
        <v>12</v>
      </c>
      <c r="I37" s="50">
        <v>18</v>
      </c>
    </row>
    <row r="38" spans="1:9" x14ac:dyDescent="0.15">
      <c r="A38" s="92"/>
      <c r="B38" s="20" t="s">
        <v>56</v>
      </c>
      <c r="C38" s="45">
        <v>90</v>
      </c>
      <c r="D38" s="50">
        <v>143</v>
      </c>
      <c r="E38" s="54">
        <f t="shared" si="8"/>
        <v>233</v>
      </c>
      <c r="F38" s="54">
        <f t="shared" si="9"/>
        <v>161</v>
      </c>
      <c r="G38" s="45">
        <v>60</v>
      </c>
      <c r="H38" s="61">
        <v>48</v>
      </c>
      <c r="I38" s="50">
        <v>53</v>
      </c>
    </row>
    <row r="39" spans="1:9" x14ac:dyDescent="0.15">
      <c r="A39" s="92"/>
      <c r="B39" s="20" t="s">
        <v>85</v>
      </c>
      <c r="C39" s="45">
        <v>12</v>
      </c>
      <c r="D39" s="50">
        <v>18</v>
      </c>
      <c r="E39" s="54">
        <f t="shared" si="8"/>
        <v>30</v>
      </c>
      <c r="F39" s="54">
        <f t="shared" si="9"/>
        <v>20</v>
      </c>
      <c r="G39" s="45">
        <v>7</v>
      </c>
      <c r="H39" s="61">
        <v>7</v>
      </c>
      <c r="I39" s="50">
        <v>6</v>
      </c>
    </row>
    <row r="40" spans="1:9" x14ac:dyDescent="0.15">
      <c r="A40" s="92"/>
      <c r="B40" s="20" t="s">
        <v>50</v>
      </c>
      <c r="C40" s="45">
        <v>52</v>
      </c>
      <c r="D40" s="50">
        <v>69</v>
      </c>
      <c r="E40" s="54">
        <f t="shared" si="8"/>
        <v>121</v>
      </c>
      <c r="F40" s="54">
        <f t="shared" si="9"/>
        <v>85</v>
      </c>
      <c r="G40" s="45">
        <v>30</v>
      </c>
      <c r="H40" s="61">
        <v>29</v>
      </c>
      <c r="I40" s="50">
        <v>26</v>
      </c>
    </row>
    <row r="41" spans="1:9" x14ac:dyDescent="0.15">
      <c r="A41" s="92"/>
      <c r="B41" s="20" t="s">
        <v>35</v>
      </c>
      <c r="C41" s="45">
        <v>62</v>
      </c>
      <c r="D41" s="50">
        <v>87</v>
      </c>
      <c r="E41" s="54">
        <f t="shared" si="8"/>
        <v>149</v>
      </c>
      <c r="F41" s="54">
        <f t="shared" si="9"/>
        <v>115</v>
      </c>
      <c r="G41" s="45">
        <v>52</v>
      </c>
      <c r="H41" s="61">
        <v>25</v>
      </c>
      <c r="I41" s="50">
        <v>38</v>
      </c>
    </row>
    <row r="42" spans="1:9" x14ac:dyDescent="0.15">
      <c r="A42" s="92"/>
      <c r="B42" s="20" t="s">
        <v>59</v>
      </c>
      <c r="C42" s="45">
        <v>12</v>
      </c>
      <c r="D42" s="50">
        <v>11</v>
      </c>
      <c r="E42" s="54">
        <f t="shared" si="8"/>
        <v>23</v>
      </c>
      <c r="F42" s="54">
        <f t="shared" si="9"/>
        <v>14</v>
      </c>
      <c r="G42" s="45">
        <v>3</v>
      </c>
      <c r="H42" s="61">
        <v>6</v>
      </c>
      <c r="I42" s="50">
        <v>5</v>
      </c>
    </row>
    <row r="43" spans="1:9" x14ac:dyDescent="0.15">
      <c r="A43" s="92"/>
      <c r="B43" s="42" t="s">
        <v>67</v>
      </c>
      <c r="C43" s="45">
        <v>6</v>
      </c>
      <c r="D43" s="50">
        <v>5</v>
      </c>
      <c r="E43" s="54">
        <f t="shared" si="8"/>
        <v>11</v>
      </c>
      <c r="F43" s="54">
        <f t="shared" si="9"/>
        <v>8</v>
      </c>
      <c r="G43" s="45">
        <v>5</v>
      </c>
      <c r="H43" s="61">
        <v>3</v>
      </c>
      <c r="I43" s="50">
        <v>0</v>
      </c>
    </row>
    <row r="44" spans="1:9" x14ac:dyDescent="0.15">
      <c r="A44" s="92"/>
      <c r="B44" s="20" t="s">
        <v>60</v>
      </c>
      <c r="C44" s="45">
        <v>0</v>
      </c>
      <c r="D44" s="50">
        <v>1</v>
      </c>
      <c r="E44" s="54">
        <f t="shared" si="8"/>
        <v>1</v>
      </c>
      <c r="F44" s="54">
        <f t="shared" si="9"/>
        <v>1</v>
      </c>
      <c r="G44" s="45">
        <v>1</v>
      </c>
      <c r="H44" s="61">
        <v>0</v>
      </c>
      <c r="I44" s="50">
        <v>0</v>
      </c>
    </row>
    <row r="45" spans="1:9" x14ac:dyDescent="0.15">
      <c r="A45" s="92"/>
      <c r="B45" s="20" t="s">
        <v>55</v>
      </c>
      <c r="C45" s="45">
        <v>85</v>
      </c>
      <c r="D45" s="50">
        <v>83</v>
      </c>
      <c r="E45" s="54">
        <f t="shared" si="8"/>
        <v>168</v>
      </c>
      <c r="F45" s="54">
        <f t="shared" si="9"/>
        <v>127</v>
      </c>
      <c r="G45" s="45">
        <v>62</v>
      </c>
      <c r="H45" s="61">
        <v>30</v>
      </c>
      <c r="I45" s="50">
        <v>35</v>
      </c>
    </row>
    <row r="46" spans="1:9" x14ac:dyDescent="0.15">
      <c r="A46" s="92"/>
      <c r="B46" s="20" t="s">
        <v>61</v>
      </c>
      <c r="C46" s="45">
        <v>60</v>
      </c>
      <c r="D46" s="50">
        <v>77</v>
      </c>
      <c r="E46" s="54">
        <f t="shared" si="8"/>
        <v>137</v>
      </c>
      <c r="F46" s="54">
        <f t="shared" si="9"/>
        <v>97</v>
      </c>
      <c r="G46" s="45">
        <v>38</v>
      </c>
      <c r="H46" s="61">
        <v>29</v>
      </c>
      <c r="I46" s="50">
        <v>30</v>
      </c>
    </row>
    <row r="47" spans="1:9" x14ac:dyDescent="0.15">
      <c r="A47" s="92"/>
      <c r="B47" s="20" t="s">
        <v>62</v>
      </c>
      <c r="C47" s="45">
        <v>10</v>
      </c>
      <c r="D47" s="50">
        <v>14</v>
      </c>
      <c r="E47" s="54">
        <f t="shared" si="8"/>
        <v>24</v>
      </c>
      <c r="F47" s="54">
        <f t="shared" si="9"/>
        <v>17</v>
      </c>
      <c r="G47" s="45">
        <v>7</v>
      </c>
      <c r="H47" s="61">
        <v>6</v>
      </c>
      <c r="I47" s="50">
        <v>4</v>
      </c>
    </row>
    <row r="48" spans="1:9" x14ac:dyDescent="0.15">
      <c r="A48" s="92"/>
      <c r="B48" s="20" t="s">
        <v>26</v>
      </c>
      <c r="C48" s="45">
        <v>27</v>
      </c>
      <c r="D48" s="50">
        <v>34</v>
      </c>
      <c r="E48" s="54">
        <f t="shared" si="8"/>
        <v>61</v>
      </c>
      <c r="F48" s="54">
        <f t="shared" si="9"/>
        <v>46</v>
      </c>
      <c r="G48" s="45">
        <v>21</v>
      </c>
      <c r="H48" s="61">
        <v>9</v>
      </c>
      <c r="I48" s="50">
        <v>16</v>
      </c>
    </row>
    <row r="49" spans="1:9" x14ac:dyDescent="0.15">
      <c r="A49" s="92"/>
      <c r="B49" s="20" t="s">
        <v>0</v>
      </c>
      <c r="C49" s="45">
        <v>34</v>
      </c>
      <c r="D49" s="50">
        <v>36</v>
      </c>
      <c r="E49" s="54">
        <f t="shared" si="8"/>
        <v>70</v>
      </c>
      <c r="F49" s="54">
        <f t="shared" si="9"/>
        <v>49</v>
      </c>
      <c r="G49" s="45">
        <v>20</v>
      </c>
      <c r="H49" s="61">
        <v>15</v>
      </c>
      <c r="I49" s="50">
        <v>14</v>
      </c>
    </row>
    <row r="50" spans="1:9" x14ac:dyDescent="0.15">
      <c r="A50" s="92"/>
      <c r="B50" s="20" t="s">
        <v>99</v>
      </c>
      <c r="C50" s="45">
        <v>29</v>
      </c>
      <c r="D50" s="50">
        <v>30</v>
      </c>
      <c r="E50" s="54">
        <f t="shared" si="8"/>
        <v>59</v>
      </c>
      <c r="F50" s="54">
        <f t="shared" si="9"/>
        <v>37</v>
      </c>
      <c r="G50" s="45">
        <v>9</v>
      </c>
      <c r="H50" s="61">
        <v>16</v>
      </c>
      <c r="I50" s="50">
        <v>12</v>
      </c>
    </row>
    <row r="51" spans="1:9" x14ac:dyDescent="0.15">
      <c r="A51" s="92"/>
      <c r="B51" s="20" t="s">
        <v>4</v>
      </c>
      <c r="C51" s="45">
        <v>4</v>
      </c>
      <c r="D51" s="50">
        <v>7</v>
      </c>
      <c r="E51" s="54">
        <f t="shared" si="8"/>
        <v>11</v>
      </c>
      <c r="F51" s="54">
        <f t="shared" si="9"/>
        <v>7</v>
      </c>
      <c r="G51" s="45">
        <v>3</v>
      </c>
      <c r="H51" s="61">
        <v>2</v>
      </c>
      <c r="I51" s="50">
        <v>2</v>
      </c>
    </row>
    <row r="52" spans="1:9" x14ac:dyDescent="0.15">
      <c r="A52" s="92"/>
      <c r="B52" s="20" t="s">
        <v>63</v>
      </c>
      <c r="C52" s="45">
        <v>15</v>
      </c>
      <c r="D52" s="50">
        <v>16</v>
      </c>
      <c r="E52" s="54">
        <f t="shared" si="8"/>
        <v>31</v>
      </c>
      <c r="F52" s="54">
        <f t="shared" si="9"/>
        <v>19</v>
      </c>
      <c r="G52" s="45">
        <v>4</v>
      </c>
      <c r="H52" s="61">
        <v>9</v>
      </c>
      <c r="I52" s="50">
        <v>6</v>
      </c>
    </row>
    <row r="53" spans="1:9" x14ac:dyDescent="0.15">
      <c r="A53" s="92"/>
      <c r="B53" s="20" t="s">
        <v>64</v>
      </c>
      <c r="C53" s="45">
        <v>167</v>
      </c>
      <c r="D53" s="50">
        <v>255</v>
      </c>
      <c r="E53" s="54">
        <f t="shared" si="8"/>
        <v>422</v>
      </c>
      <c r="F53" s="54">
        <f t="shared" si="9"/>
        <v>306</v>
      </c>
      <c r="G53" s="45">
        <v>143</v>
      </c>
      <c r="H53" s="61">
        <v>71</v>
      </c>
      <c r="I53" s="50">
        <v>92</v>
      </c>
    </row>
    <row r="54" spans="1:9" x14ac:dyDescent="0.15">
      <c r="A54" s="92"/>
      <c r="B54" s="20" t="s">
        <v>65</v>
      </c>
      <c r="C54" s="45">
        <v>57</v>
      </c>
      <c r="D54" s="50">
        <v>84</v>
      </c>
      <c r="E54" s="54">
        <f t="shared" si="8"/>
        <v>141</v>
      </c>
      <c r="F54" s="54">
        <f t="shared" si="9"/>
        <v>104</v>
      </c>
      <c r="G54" s="45">
        <v>54</v>
      </c>
      <c r="H54" s="61">
        <v>25</v>
      </c>
      <c r="I54" s="50">
        <v>25</v>
      </c>
    </row>
    <row r="55" spans="1:9" x14ac:dyDescent="0.15">
      <c r="A55" s="92"/>
      <c r="B55" s="20" t="s">
        <v>66</v>
      </c>
      <c r="C55" s="45">
        <v>50</v>
      </c>
      <c r="D55" s="50">
        <v>56</v>
      </c>
      <c r="E55" s="54">
        <f t="shared" si="8"/>
        <v>106</v>
      </c>
      <c r="F55" s="54">
        <f t="shared" si="9"/>
        <v>85</v>
      </c>
      <c r="G55" s="45">
        <v>45</v>
      </c>
      <c r="H55" s="61">
        <v>15</v>
      </c>
      <c r="I55" s="50">
        <v>25</v>
      </c>
    </row>
    <row r="56" spans="1:9" x14ac:dyDescent="0.15">
      <c r="A56" s="92"/>
      <c r="B56" s="20" t="s">
        <v>41</v>
      </c>
      <c r="C56" s="45">
        <v>28</v>
      </c>
      <c r="D56" s="50">
        <v>47</v>
      </c>
      <c r="E56" s="54">
        <f t="shared" si="8"/>
        <v>75</v>
      </c>
      <c r="F56" s="54">
        <f t="shared" si="9"/>
        <v>63</v>
      </c>
      <c r="G56" s="45">
        <v>46</v>
      </c>
      <c r="H56" s="61">
        <v>8</v>
      </c>
      <c r="I56" s="50">
        <v>9</v>
      </c>
    </row>
    <row r="57" spans="1:9" x14ac:dyDescent="0.15">
      <c r="A57" s="92"/>
      <c r="B57" s="40" t="s">
        <v>58</v>
      </c>
      <c r="C57" s="46">
        <v>90</v>
      </c>
      <c r="D57" s="51">
        <v>102</v>
      </c>
      <c r="E57" s="55">
        <f t="shared" si="8"/>
        <v>192</v>
      </c>
      <c r="F57" s="55">
        <f t="shared" si="9"/>
        <v>144</v>
      </c>
      <c r="G57" s="46">
        <v>69</v>
      </c>
      <c r="H57" s="62">
        <v>38</v>
      </c>
      <c r="I57" s="51">
        <v>37</v>
      </c>
    </row>
    <row r="58" spans="1:9" ht="21" customHeight="1" x14ac:dyDescent="0.15">
      <c r="A58" s="93"/>
      <c r="B58" s="41" t="s">
        <v>7</v>
      </c>
      <c r="C58" s="47">
        <f t="shared" ref="C58:I58" si="10">SUM(C31:C57)</f>
        <v>1212</v>
      </c>
      <c r="D58" s="52">
        <f t="shared" si="10"/>
        <v>1582</v>
      </c>
      <c r="E58" s="56">
        <f t="shared" si="10"/>
        <v>2794</v>
      </c>
      <c r="F58" s="56">
        <f t="shared" si="10"/>
        <v>2024</v>
      </c>
      <c r="G58" s="47">
        <f t="shared" si="10"/>
        <v>900</v>
      </c>
      <c r="H58" s="63">
        <f t="shared" si="10"/>
        <v>526</v>
      </c>
      <c r="I58" s="52">
        <f t="shared" si="10"/>
        <v>598</v>
      </c>
    </row>
    <row r="59" spans="1:9" ht="21" customHeight="1" x14ac:dyDescent="0.15">
      <c r="A59" s="87" t="s">
        <v>69</v>
      </c>
      <c r="B59" s="87"/>
      <c r="C59" s="47">
        <f>C10+C15+C22+C30+C58</f>
        <v>7937</v>
      </c>
      <c r="D59" s="52">
        <f>D10+D15+D22+D30+D58</f>
        <v>10743</v>
      </c>
      <c r="E59" s="56">
        <f>E10+E15+E22+E30+E58</f>
        <v>18680</v>
      </c>
      <c r="F59" s="56">
        <f>SUM(G59:I59)</f>
        <v>13471</v>
      </c>
      <c r="G59" s="47">
        <f>G10+G15+G22+G30+G58</f>
        <v>6054</v>
      </c>
      <c r="H59" s="63">
        <f>H10+H15+H22+H30+H58</f>
        <v>3582</v>
      </c>
      <c r="I59" s="52">
        <f>I10+I15+I22+I30+I58</f>
        <v>3835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N17" sqref="N17"/>
    </sheetView>
  </sheetViews>
  <sheetFormatPr defaultRowHeight="13.5" x14ac:dyDescent="0.15"/>
  <cols>
    <col min="5" max="5" width="1.625" customWidth="1"/>
  </cols>
  <sheetData>
    <row r="1" spans="1:9" x14ac:dyDescent="0.15">
      <c r="A1" s="94" t="s">
        <v>100</v>
      </c>
      <c r="B1" s="94"/>
      <c r="C1" s="94"/>
      <c r="D1" s="94"/>
      <c r="E1" s="94"/>
      <c r="F1" s="94"/>
      <c r="G1" s="94"/>
      <c r="H1" s="94"/>
      <c r="I1" s="94"/>
    </row>
    <row r="2" spans="1:9" x14ac:dyDescent="0.15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15">
      <c r="A3" s="95" t="s">
        <v>109</v>
      </c>
      <c r="B3" s="95"/>
      <c r="C3" s="95"/>
      <c r="D3" s="95"/>
      <c r="E3" s="95"/>
      <c r="F3" s="95"/>
      <c r="G3" s="95"/>
      <c r="H3" s="95"/>
      <c r="I3" s="95"/>
    </row>
    <row r="4" spans="1:9" x14ac:dyDescent="0.15">
      <c r="A4" s="69" t="s">
        <v>101</v>
      </c>
      <c r="B4" s="73" t="s">
        <v>102</v>
      </c>
      <c r="C4" s="73" t="s">
        <v>103</v>
      </c>
      <c r="D4" s="73" t="s">
        <v>104</v>
      </c>
      <c r="E4" s="70"/>
      <c r="F4" s="69" t="s">
        <v>101</v>
      </c>
      <c r="G4" s="70" t="s">
        <v>102</v>
      </c>
      <c r="H4" s="70" t="s">
        <v>103</v>
      </c>
      <c r="I4" s="70" t="s">
        <v>104</v>
      </c>
    </row>
    <row r="5" spans="1:9" x14ac:dyDescent="0.15">
      <c r="A5" s="69">
        <v>0</v>
      </c>
      <c r="B5" s="73">
        <v>63</v>
      </c>
      <c r="C5" s="73">
        <v>66</v>
      </c>
      <c r="D5" s="73">
        <v>129</v>
      </c>
      <c r="E5" s="70"/>
      <c r="F5" s="69">
        <v>56</v>
      </c>
      <c r="G5" s="70">
        <v>341</v>
      </c>
      <c r="H5" s="70">
        <v>374</v>
      </c>
      <c r="I5" s="70">
        <v>715</v>
      </c>
    </row>
    <row r="6" spans="1:9" x14ac:dyDescent="0.15">
      <c r="A6" s="69">
        <v>1</v>
      </c>
      <c r="B6" s="73">
        <v>65</v>
      </c>
      <c r="C6" s="73">
        <v>67</v>
      </c>
      <c r="D6" s="73">
        <v>132</v>
      </c>
      <c r="E6" s="70"/>
      <c r="F6" s="69">
        <v>57</v>
      </c>
      <c r="G6" s="70">
        <v>292</v>
      </c>
      <c r="H6" s="70">
        <v>340</v>
      </c>
      <c r="I6" s="70">
        <v>632</v>
      </c>
    </row>
    <row r="7" spans="1:9" x14ac:dyDescent="0.15">
      <c r="A7" s="69">
        <v>2</v>
      </c>
      <c r="B7" s="73">
        <v>86</v>
      </c>
      <c r="C7" s="73">
        <v>78</v>
      </c>
      <c r="D7" s="73">
        <v>164</v>
      </c>
      <c r="E7" s="70"/>
      <c r="F7" s="69">
        <v>58</v>
      </c>
      <c r="G7" s="70">
        <v>286</v>
      </c>
      <c r="H7" s="70">
        <v>285</v>
      </c>
      <c r="I7" s="70">
        <v>571</v>
      </c>
    </row>
    <row r="8" spans="1:9" x14ac:dyDescent="0.15">
      <c r="A8" s="69">
        <v>3</v>
      </c>
      <c r="B8" s="73">
        <v>95</v>
      </c>
      <c r="C8" s="73">
        <v>74</v>
      </c>
      <c r="D8" s="73">
        <v>169</v>
      </c>
      <c r="E8" s="70"/>
      <c r="F8" s="69">
        <v>59</v>
      </c>
      <c r="G8" s="70">
        <v>358</v>
      </c>
      <c r="H8" s="70">
        <v>383</v>
      </c>
      <c r="I8" s="70">
        <v>741</v>
      </c>
    </row>
    <row r="9" spans="1:9" x14ac:dyDescent="0.15">
      <c r="A9" s="69">
        <v>4</v>
      </c>
      <c r="B9" s="73">
        <v>109</v>
      </c>
      <c r="C9" s="73">
        <v>85</v>
      </c>
      <c r="D9" s="73">
        <v>194</v>
      </c>
      <c r="E9" s="70"/>
      <c r="F9" s="69">
        <v>60</v>
      </c>
      <c r="G9" s="70">
        <v>358</v>
      </c>
      <c r="H9" s="70">
        <v>388</v>
      </c>
      <c r="I9" s="70">
        <v>746</v>
      </c>
    </row>
    <row r="10" spans="1:9" x14ac:dyDescent="0.15">
      <c r="A10" s="69">
        <v>5</v>
      </c>
      <c r="B10" s="73">
        <v>88</v>
      </c>
      <c r="C10" s="73">
        <v>107</v>
      </c>
      <c r="D10" s="73">
        <v>195</v>
      </c>
      <c r="E10" s="70"/>
      <c r="F10" s="69">
        <v>61</v>
      </c>
      <c r="G10" s="70">
        <v>352</v>
      </c>
      <c r="H10" s="70">
        <v>368</v>
      </c>
      <c r="I10" s="70">
        <v>720</v>
      </c>
    </row>
    <row r="11" spans="1:9" x14ac:dyDescent="0.15">
      <c r="A11" s="69">
        <v>6</v>
      </c>
      <c r="B11" s="73">
        <v>111</v>
      </c>
      <c r="C11" s="73">
        <v>114</v>
      </c>
      <c r="D11" s="73">
        <v>225</v>
      </c>
      <c r="E11" s="70"/>
      <c r="F11" s="69">
        <v>62</v>
      </c>
      <c r="G11" s="70">
        <v>340</v>
      </c>
      <c r="H11" s="70">
        <v>373</v>
      </c>
      <c r="I11" s="70">
        <v>713</v>
      </c>
    </row>
    <row r="12" spans="1:9" x14ac:dyDescent="0.15">
      <c r="A12" s="69">
        <v>7</v>
      </c>
      <c r="B12" s="73">
        <v>125</v>
      </c>
      <c r="C12" s="73">
        <v>135</v>
      </c>
      <c r="D12" s="73">
        <v>260</v>
      </c>
      <c r="E12" s="70"/>
      <c r="F12" s="69">
        <v>63</v>
      </c>
      <c r="G12" s="70">
        <v>342</v>
      </c>
      <c r="H12" s="70">
        <v>353</v>
      </c>
      <c r="I12" s="70">
        <v>695</v>
      </c>
    </row>
    <row r="13" spans="1:9" x14ac:dyDescent="0.15">
      <c r="A13" s="69">
        <v>8</v>
      </c>
      <c r="B13" s="73">
        <v>125</v>
      </c>
      <c r="C13" s="73">
        <v>132</v>
      </c>
      <c r="D13" s="73">
        <v>257</v>
      </c>
      <c r="E13" s="70"/>
      <c r="F13" s="69">
        <v>64</v>
      </c>
      <c r="G13" s="70">
        <v>317</v>
      </c>
      <c r="H13" s="70">
        <v>342</v>
      </c>
      <c r="I13" s="70">
        <v>659</v>
      </c>
    </row>
    <row r="14" spans="1:9" x14ac:dyDescent="0.15">
      <c r="A14" s="69">
        <v>9</v>
      </c>
      <c r="B14" s="73">
        <v>125</v>
      </c>
      <c r="C14" s="73">
        <v>121</v>
      </c>
      <c r="D14" s="73">
        <v>246</v>
      </c>
      <c r="E14" s="70"/>
      <c r="F14" s="69">
        <v>65</v>
      </c>
      <c r="G14" s="70">
        <v>325</v>
      </c>
      <c r="H14" s="70">
        <v>366</v>
      </c>
      <c r="I14" s="70">
        <v>691</v>
      </c>
    </row>
    <row r="15" spans="1:9" x14ac:dyDescent="0.15">
      <c r="A15" s="69">
        <v>10</v>
      </c>
      <c r="B15" s="73">
        <v>149</v>
      </c>
      <c r="C15" s="73">
        <v>135</v>
      </c>
      <c r="D15" s="73">
        <v>284</v>
      </c>
      <c r="E15" s="70"/>
      <c r="F15" s="69">
        <v>66</v>
      </c>
      <c r="G15" s="70">
        <v>338</v>
      </c>
      <c r="H15" s="70">
        <v>342</v>
      </c>
      <c r="I15" s="70">
        <v>680</v>
      </c>
    </row>
    <row r="16" spans="1:9" x14ac:dyDescent="0.15">
      <c r="A16" s="69">
        <v>11</v>
      </c>
      <c r="B16" s="73">
        <v>135</v>
      </c>
      <c r="C16" s="73">
        <v>131</v>
      </c>
      <c r="D16" s="73">
        <v>266</v>
      </c>
      <c r="E16" s="70"/>
      <c r="F16" s="69">
        <v>67</v>
      </c>
      <c r="G16" s="70">
        <v>301</v>
      </c>
      <c r="H16" s="70">
        <v>369</v>
      </c>
      <c r="I16" s="70">
        <v>670</v>
      </c>
    </row>
    <row r="17" spans="1:9" x14ac:dyDescent="0.15">
      <c r="A17" s="69">
        <v>12</v>
      </c>
      <c r="B17" s="73">
        <v>141</v>
      </c>
      <c r="C17" s="73">
        <v>157</v>
      </c>
      <c r="D17" s="73">
        <v>298</v>
      </c>
      <c r="E17" s="70"/>
      <c r="F17" s="69">
        <v>68</v>
      </c>
      <c r="G17" s="70">
        <v>349</v>
      </c>
      <c r="H17" s="70">
        <v>384</v>
      </c>
      <c r="I17" s="70">
        <v>733</v>
      </c>
    </row>
    <row r="18" spans="1:9" x14ac:dyDescent="0.15">
      <c r="A18" s="69">
        <v>13</v>
      </c>
      <c r="B18" s="73">
        <v>155</v>
      </c>
      <c r="C18" s="73">
        <v>152</v>
      </c>
      <c r="D18" s="73">
        <v>307</v>
      </c>
      <c r="E18" s="70"/>
      <c r="F18" s="69">
        <v>69</v>
      </c>
      <c r="G18" s="70">
        <v>374</v>
      </c>
      <c r="H18" s="70">
        <v>377</v>
      </c>
      <c r="I18" s="70">
        <v>751</v>
      </c>
    </row>
    <row r="19" spans="1:9" x14ac:dyDescent="0.15">
      <c r="A19" s="69">
        <v>14</v>
      </c>
      <c r="B19" s="73">
        <v>151</v>
      </c>
      <c r="C19" s="73">
        <v>147</v>
      </c>
      <c r="D19" s="73">
        <v>298</v>
      </c>
      <c r="E19" s="70"/>
      <c r="F19" s="69">
        <v>70</v>
      </c>
      <c r="G19" s="70">
        <v>323</v>
      </c>
      <c r="H19" s="70">
        <v>376</v>
      </c>
      <c r="I19" s="70">
        <v>699</v>
      </c>
    </row>
    <row r="20" spans="1:9" x14ac:dyDescent="0.15">
      <c r="A20" s="69">
        <v>15</v>
      </c>
      <c r="B20" s="73">
        <v>161</v>
      </c>
      <c r="C20" s="73">
        <v>154</v>
      </c>
      <c r="D20" s="73">
        <v>315</v>
      </c>
      <c r="E20" s="70"/>
      <c r="F20" s="69">
        <v>71</v>
      </c>
      <c r="G20" s="70">
        <v>346</v>
      </c>
      <c r="H20" s="70">
        <v>393</v>
      </c>
      <c r="I20" s="70">
        <v>739</v>
      </c>
    </row>
    <row r="21" spans="1:9" x14ac:dyDescent="0.15">
      <c r="A21" s="69">
        <v>16</v>
      </c>
      <c r="B21" s="73">
        <v>178</v>
      </c>
      <c r="C21" s="73">
        <v>156</v>
      </c>
      <c r="D21" s="73">
        <v>334</v>
      </c>
      <c r="E21" s="70"/>
      <c r="F21" s="69">
        <v>72</v>
      </c>
      <c r="G21" s="70">
        <v>373</v>
      </c>
      <c r="H21" s="70">
        <v>421</v>
      </c>
      <c r="I21" s="70">
        <v>794</v>
      </c>
    </row>
    <row r="22" spans="1:9" x14ac:dyDescent="0.15">
      <c r="A22" s="69">
        <v>17</v>
      </c>
      <c r="B22" s="73">
        <v>161</v>
      </c>
      <c r="C22" s="73">
        <v>169</v>
      </c>
      <c r="D22" s="73">
        <v>330</v>
      </c>
      <c r="E22" s="70"/>
      <c r="F22" s="69">
        <v>73</v>
      </c>
      <c r="G22" s="70">
        <v>392</v>
      </c>
      <c r="H22" s="70">
        <v>492</v>
      </c>
      <c r="I22" s="70">
        <v>884</v>
      </c>
    </row>
    <row r="23" spans="1:9" x14ac:dyDescent="0.15">
      <c r="A23" s="69">
        <v>18</v>
      </c>
      <c r="B23" s="73">
        <v>157</v>
      </c>
      <c r="C23" s="73">
        <v>155</v>
      </c>
      <c r="D23" s="73">
        <v>312</v>
      </c>
      <c r="E23" s="70"/>
      <c r="F23" s="69">
        <v>74</v>
      </c>
      <c r="G23" s="70">
        <v>420</v>
      </c>
      <c r="H23" s="70">
        <v>463</v>
      </c>
      <c r="I23" s="70">
        <v>883</v>
      </c>
    </row>
    <row r="24" spans="1:9" x14ac:dyDescent="0.15">
      <c r="A24" s="69">
        <v>19</v>
      </c>
      <c r="B24" s="73">
        <v>136</v>
      </c>
      <c r="C24" s="73">
        <v>158</v>
      </c>
      <c r="D24" s="73">
        <v>294</v>
      </c>
      <c r="E24" s="70"/>
      <c r="F24" s="69">
        <v>75</v>
      </c>
      <c r="G24" s="70">
        <v>480</v>
      </c>
      <c r="H24" s="70">
        <v>518</v>
      </c>
      <c r="I24" s="70">
        <v>998</v>
      </c>
    </row>
    <row r="25" spans="1:9" x14ac:dyDescent="0.15">
      <c r="A25" s="69">
        <v>20</v>
      </c>
      <c r="B25" s="73">
        <v>171</v>
      </c>
      <c r="C25" s="73">
        <v>168</v>
      </c>
      <c r="D25" s="73">
        <v>339</v>
      </c>
      <c r="E25" s="70"/>
      <c r="F25" s="69">
        <v>76</v>
      </c>
      <c r="G25" s="70">
        <v>439</v>
      </c>
      <c r="H25" s="70">
        <v>551</v>
      </c>
      <c r="I25" s="70">
        <v>990</v>
      </c>
    </row>
    <row r="26" spans="1:9" x14ac:dyDescent="0.15">
      <c r="A26" s="69">
        <v>21</v>
      </c>
      <c r="B26" s="73">
        <v>141</v>
      </c>
      <c r="C26" s="73">
        <v>163</v>
      </c>
      <c r="D26" s="73">
        <v>304</v>
      </c>
      <c r="E26" s="70"/>
      <c r="F26" s="69">
        <v>77</v>
      </c>
      <c r="G26" s="70">
        <v>403</v>
      </c>
      <c r="H26" s="70">
        <v>482</v>
      </c>
      <c r="I26" s="70">
        <v>885</v>
      </c>
    </row>
    <row r="27" spans="1:9" x14ac:dyDescent="0.15">
      <c r="A27" s="69">
        <v>22</v>
      </c>
      <c r="B27" s="73">
        <v>168</v>
      </c>
      <c r="C27" s="73">
        <v>175</v>
      </c>
      <c r="D27" s="73">
        <v>343</v>
      </c>
      <c r="E27" s="70"/>
      <c r="F27" s="69">
        <v>78</v>
      </c>
      <c r="G27" s="70">
        <v>222</v>
      </c>
      <c r="H27" s="70">
        <v>255</v>
      </c>
      <c r="I27" s="70">
        <v>477</v>
      </c>
    </row>
    <row r="28" spans="1:9" x14ac:dyDescent="0.15">
      <c r="A28" s="69">
        <v>23</v>
      </c>
      <c r="B28" s="73">
        <v>140</v>
      </c>
      <c r="C28" s="73">
        <v>134</v>
      </c>
      <c r="D28" s="73">
        <v>274</v>
      </c>
      <c r="E28" s="70"/>
      <c r="F28" s="69">
        <v>79</v>
      </c>
      <c r="G28" s="70">
        <v>261</v>
      </c>
      <c r="H28" s="70">
        <v>330</v>
      </c>
      <c r="I28" s="70">
        <v>591</v>
      </c>
    </row>
    <row r="29" spans="1:9" x14ac:dyDescent="0.15">
      <c r="A29" s="69">
        <v>24</v>
      </c>
      <c r="B29" s="73">
        <v>124</v>
      </c>
      <c r="C29" s="73">
        <v>147</v>
      </c>
      <c r="D29" s="73">
        <v>271</v>
      </c>
      <c r="E29" s="70"/>
      <c r="F29" s="69">
        <v>80</v>
      </c>
      <c r="G29" s="70">
        <v>316</v>
      </c>
      <c r="H29" s="70">
        <v>429</v>
      </c>
      <c r="I29" s="70">
        <v>745</v>
      </c>
    </row>
    <row r="30" spans="1:9" x14ac:dyDescent="0.15">
      <c r="A30" s="69">
        <v>25</v>
      </c>
      <c r="B30" s="73">
        <v>154</v>
      </c>
      <c r="C30" s="73">
        <v>138</v>
      </c>
      <c r="D30" s="73">
        <v>292</v>
      </c>
      <c r="E30" s="70"/>
      <c r="F30" s="69">
        <v>81</v>
      </c>
      <c r="G30" s="70">
        <v>247</v>
      </c>
      <c r="H30" s="70">
        <v>353</v>
      </c>
      <c r="I30" s="70">
        <v>600</v>
      </c>
    </row>
    <row r="31" spans="1:9" x14ac:dyDescent="0.15">
      <c r="A31" s="69">
        <v>26</v>
      </c>
      <c r="B31" s="73">
        <v>157</v>
      </c>
      <c r="C31" s="73">
        <v>159</v>
      </c>
      <c r="D31" s="73">
        <v>316</v>
      </c>
      <c r="E31" s="70"/>
      <c r="F31" s="69">
        <v>82</v>
      </c>
      <c r="G31" s="70">
        <v>275</v>
      </c>
      <c r="H31" s="70">
        <v>391</v>
      </c>
      <c r="I31" s="70">
        <v>666</v>
      </c>
    </row>
    <row r="32" spans="1:9" x14ac:dyDescent="0.15">
      <c r="A32" s="69">
        <v>27</v>
      </c>
      <c r="B32" s="73">
        <v>144</v>
      </c>
      <c r="C32" s="73">
        <v>134</v>
      </c>
      <c r="D32" s="73">
        <v>278</v>
      </c>
      <c r="E32" s="70"/>
      <c r="F32" s="69">
        <v>83</v>
      </c>
      <c r="G32" s="70">
        <v>239</v>
      </c>
      <c r="H32" s="70">
        <v>382</v>
      </c>
      <c r="I32" s="70">
        <v>621</v>
      </c>
    </row>
    <row r="33" spans="1:9" x14ac:dyDescent="0.15">
      <c r="A33" s="69">
        <v>28</v>
      </c>
      <c r="B33" s="73">
        <v>141</v>
      </c>
      <c r="C33" s="73">
        <v>136</v>
      </c>
      <c r="D33" s="73">
        <v>277</v>
      </c>
      <c r="E33" s="70"/>
      <c r="F33" s="69">
        <v>84</v>
      </c>
      <c r="G33" s="70">
        <v>229</v>
      </c>
      <c r="H33" s="70">
        <v>335</v>
      </c>
      <c r="I33" s="70">
        <v>564</v>
      </c>
    </row>
    <row r="34" spans="1:9" x14ac:dyDescent="0.15">
      <c r="A34" s="69">
        <v>29</v>
      </c>
      <c r="B34" s="73">
        <v>170</v>
      </c>
      <c r="C34" s="73">
        <v>139</v>
      </c>
      <c r="D34" s="73">
        <v>309</v>
      </c>
      <c r="E34" s="70"/>
      <c r="F34" s="69">
        <v>85</v>
      </c>
      <c r="G34" s="70">
        <v>177</v>
      </c>
      <c r="H34" s="70">
        <v>273</v>
      </c>
      <c r="I34" s="70">
        <v>450</v>
      </c>
    </row>
    <row r="35" spans="1:9" x14ac:dyDescent="0.15">
      <c r="A35" s="69">
        <v>30</v>
      </c>
      <c r="B35" s="73">
        <v>123</v>
      </c>
      <c r="C35" s="73">
        <v>134</v>
      </c>
      <c r="D35" s="73">
        <v>257</v>
      </c>
      <c r="E35" s="70"/>
      <c r="F35" s="69">
        <v>86</v>
      </c>
      <c r="G35" s="70">
        <v>201</v>
      </c>
      <c r="H35" s="70">
        <v>326</v>
      </c>
      <c r="I35" s="70">
        <v>527</v>
      </c>
    </row>
    <row r="36" spans="1:9" x14ac:dyDescent="0.15">
      <c r="A36" s="69">
        <v>31</v>
      </c>
      <c r="B36" s="73">
        <v>140</v>
      </c>
      <c r="C36" s="73">
        <v>131</v>
      </c>
      <c r="D36" s="73">
        <v>271</v>
      </c>
      <c r="E36" s="70"/>
      <c r="F36" s="69">
        <v>87</v>
      </c>
      <c r="G36" s="70">
        <v>153</v>
      </c>
      <c r="H36" s="70">
        <v>308</v>
      </c>
      <c r="I36" s="70">
        <v>461</v>
      </c>
    </row>
    <row r="37" spans="1:9" x14ac:dyDescent="0.15">
      <c r="A37" s="69">
        <v>32</v>
      </c>
      <c r="B37" s="73">
        <v>166</v>
      </c>
      <c r="C37" s="73">
        <v>118</v>
      </c>
      <c r="D37" s="73">
        <v>284</v>
      </c>
      <c r="E37" s="70"/>
      <c r="F37" s="69">
        <v>88</v>
      </c>
      <c r="G37" s="70">
        <v>185</v>
      </c>
      <c r="H37" s="70">
        <v>321</v>
      </c>
      <c r="I37" s="70">
        <v>506</v>
      </c>
    </row>
    <row r="38" spans="1:9" x14ac:dyDescent="0.15">
      <c r="A38" s="69">
        <v>33</v>
      </c>
      <c r="B38" s="73">
        <v>127</v>
      </c>
      <c r="C38" s="73">
        <v>154</v>
      </c>
      <c r="D38" s="73">
        <v>281</v>
      </c>
      <c r="E38" s="70"/>
      <c r="F38" s="69">
        <v>89</v>
      </c>
      <c r="G38" s="70">
        <v>138</v>
      </c>
      <c r="H38" s="70">
        <v>270</v>
      </c>
      <c r="I38" s="70">
        <v>408</v>
      </c>
    </row>
    <row r="39" spans="1:9" x14ac:dyDescent="0.15">
      <c r="A39" s="69">
        <v>34</v>
      </c>
      <c r="B39" s="73">
        <v>146</v>
      </c>
      <c r="C39" s="73">
        <v>147</v>
      </c>
      <c r="D39" s="73">
        <v>293</v>
      </c>
      <c r="E39" s="70"/>
      <c r="F39" s="69">
        <v>90</v>
      </c>
      <c r="G39" s="70">
        <v>112</v>
      </c>
      <c r="H39" s="70">
        <v>219</v>
      </c>
      <c r="I39" s="70">
        <v>331</v>
      </c>
    </row>
    <row r="40" spans="1:9" x14ac:dyDescent="0.15">
      <c r="A40" s="69">
        <v>35</v>
      </c>
      <c r="B40" s="73">
        <v>159</v>
      </c>
      <c r="C40" s="73">
        <v>135</v>
      </c>
      <c r="D40" s="73">
        <v>294</v>
      </c>
      <c r="E40" s="70"/>
      <c r="F40" s="69">
        <v>91</v>
      </c>
      <c r="G40" s="70">
        <v>73</v>
      </c>
      <c r="H40" s="70">
        <v>190</v>
      </c>
      <c r="I40" s="70">
        <v>263</v>
      </c>
    </row>
    <row r="41" spans="1:9" x14ac:dyDescent="0.15">
      <c r="A41" s="69">
        <v>36</v>
      </c>
      <c r="B41" s="73">
        <v>157</v>
      </c>
      <c r="C41" s="73">
        <v>148</v>
      </c>
      <c r="D41" s="73">
        <v>305</v>
      </c>
      <c r="E41" s="70"/>
      <c r="F41" s="69">
        <v>92</v>
      </c>
      <c r="G41" s="70">
        <v>71</v>
      </c>
      <c r="H41" s="70">
        <v>195</v>
      </c>
      <c r="I41" s="70">
        <v>266</v>
      </c>
    </row>
    <row r="42" spans="1:9" x14ac:dyDescent="0.15">
      <c r="A42" s="69">
        <v>37</v>
      </c>
      <c r="B42" s="73">
        <v>167</v>
      </c>
      <c r="C42" s="73">
        <v>165</v>
      </c>
      <c r="D42" s="73">
        <v>332</v>
      </c>
      <c r="E42" s="70"/>
      <c r="F42" s="69">
        <v>93</v>
      </c>
      <c r="G42" s="70">
        <v>63</v>
      </c>
      <c r="H42" s="70">
        <v>164</v>
      </c>
      <c r="I42" s="70">
        <v>227</v>
      </c>
    </row>
    <row r="43" spans="1:9" x14ac:dyDescent="0.15">
      <c r="A43" s="69">
        <v>38</v>
      </c>
      <c r="B43" s="73">
        <v>172</v>
      </c>
      <c r="C43" s="73">
        <v>157</v>
      </c>
      <c r="D43" s="73">
        <v>329</v>
      </c>
      <c r="E43" s="70"/>
      <c r="F43" s="69">
        <v>94</v>
      </c>
      <c r="G43" s="70">
        <v>37</v>
      </c>
      <c r="H43" s="70">
        <v>122</v>
      </c>
      <c r="I43" s="70">
        <v>159</v>
      </c>
    </row>
    <row r="44" spans="1:9" x14ac:dyDescent="0.15">
      <c r="A44" s="69">
        <v>39</v>
      </c>
      <c r="B44" s="73">
        <v>188</v>
      </c>
      <c r="C44" s="73">
        <v>210</v>
      </c>
      <c r="D44" s="73">
        <v>398</v>
      </c>
      <c r="E44" s="70"/>
      <c r="F44" s="69">
        <v>95</v>
      </c>
      <c r="G44" s="70">
        <v>25</v>
      </c>
      <c r="H44" s="70">
        <v>97</v>
      </c>
      <c r="I44" s="70">
        <v>122</v>
      </c>
    </row>
    <row r="45" spans="1:9" x14ac:dyDescent="0.15">
      <c r="A45" s="69">
        <v>40</v>
      </c>
      <c r="B45" s="73">
        <v>168</v>
      </c>
      <c r="C45" s="73">
        <v>190</v>
      </c>
      <c r="D45" s="73">
        <v>358</v>
      </c>
      <c r="E45" s="70"/>
      <c r="F45" s="69">
        <v>96</v>
      </c>
      <c r="G45" s="70">
        <v>25</v>
      </c>
      <c r="H45" s="70">
        <v>83</v>
      </c>
      <c r="I45" s="70">
        <v>108</v>
      </c>
    </row>
    <row r="46" spans="1:9" x14ac:dyDescent="0.15">
      <c r="A46" s="69">
        <v>41</v>
      </c>
      <c r="B46" s="73">
        <v>204</v>
      </c>
      <c r="C46" s="73">
        <v>195</v>
      </c>
      <c r="D46" s="73">
        <v>399</v>
      </c>
      <c r="E46" s="70"/>
      <c r="F46" s="69">
        <v>97</v>
      </c>
      <c r="G46" s="70">
        <v>10</v>
      </c>
      <c r="H46" s="70">
        <v>50</v>
      </c>
      <c r="I46" s="70">
        <v>60</v>
      </c>
    </row>
    <row r="47" spans="1:9" x14ac:dyDescent="0.15">
      <c r="A47" s="69">
        <v>42</v>
      </c>
      <c r="B47" s="73">
        <v>220</v>
      </c>
      <c r="C47" s="73">
        <v>206</v>
      </c>
      <c r="D47" s="73">
        <v>426</v>
      </c>
      <c r="E47" s="70"/>
      <c r="F47" s="69">
        <v>98</v>
      </c>
      <c r="G47" s="70">
        <v>7</v>
      </c>
      <c r="H47" s="70">
        <v>43</v>
      </c>
      <c r="I47" s="70">
        <v>50</v>
      </c>
    </row>
    <row r="48" spans="1:9" x14ac:dyDescent="0.15">
      <c r="A48" s="69">
        <v>43</v>
      </c>
      <c r="B48" s="73">
        <v>199</v>
      </c>
      <c r="C48" s="73">
        <v>194</v>
      </c>
      <c r="D48" s="73">
        <v>393</v>
      </c>
      <c r="E48" s="70"/>
      <c r="F48" s="69">
        <v>99</v>
      </c>
      <c r="G48" s="70">
        <v>6</v>
      </c>
      <c r="H48" s="70">
        <v>28</v>
      </c>
      <c r="I48" s="70">
        <v>34</v>
      </c>
    </row>
    <row r="49" spans="1:9" x14ac:dyDescent="0.15">
      <c r="A49" s="69">
        <v>44</v>
      </c>
      <c r="B49" s="73">
        <v>210</v>
      </c>
      <c r="C49" s="73">
        <v>232</v>
      </c>
      <c r="D49" s="73">
        <v>442</v>
      </c>
      <c r="E49" s="70"/>
      <c r="F49" s="69">
        <v>100</v>
      </c>
      <c r="G49" s="70">
        <v>1</v>
      </c>
      <c r="H49" s="70">
        <v>17</v>
      </c>
      <c r="I49" s="70">
        <v>18</v>
      </c>
    </row>
    <row r="50" spans="1:9" x14ac:dyDescent="0.15">
      <c r="A50" s="69">
        <v>45</v>
      </c>
      <c r="B50" s="73">
        <v>255</v>
      </c>
      <c r="C50" s="73">
        <v>189</v>
      </c>
      <c r="D50" s="73">
        <v>444</v>
      </c>
      <c r="E50" s="70"/>
      <c r="F50" s="69">
        <v>101</v>
      </c>
      <c r="G50" s="70">
        <v>1</v>
      </c>
      <c r="H50" s="70">
        <v>16</v>
      </c>
      <c r="I50" s="70">
        <v>17</v>
      </c>
    </row>
    <row r="51" spans="1:9" x14ac:dyDescent="0.15">
      <c r="A51" s="69">
        <v>46</v>
      </c>
      <c r="B51" s="73">
        <v>218</v>
      </c>
      <c r="C51" s="73">
        <v>232</v>
      </c>
      <c r="D51" s="73">
        <v>450</v>
      </c>
      <c r="E51" s="70"/>
      <c r="F51" s="69">
        <v>102</v>
      </c>
      <c r="G51" s="70">
        <v>0</v>
      </c>
      <c r="H51" s="70">
        <v>6</v>
      </c>
      <c r="I51" s="70">
        <v>6</v>
      </c>
    </row>
    <row r="52" spans="1:9" x14ac:dyDescent="0.15">
      <c r="A52" s="69">
        <v>47</v>
      </c>
      <c r="B52" s="73">
        <v>251</v>
      </c>
      <c r="C52" s="73">
        <v>239</v>
      </c>
      <c r="D52" s="73">
        <v>490</v>
      </c>
      <c r="E52" s="70"/>
      <c r="F52" s="69">
        <v>103</v>
      </c>
      <c r="G52" s="70">
        <v>0</v>
      </c>
      <c r="H52" s="70">
        <v>1</v>
      </c>
      <c r="I52" s="70">
        <v>1</v>
      </c>
    </row>
    <row r="53" spans="1:9" x14ac:dyDescent="0.15">
      <c r="A53" s="69">
        <v>48</v>
      </c>
      <c r="B53" s="73">
        <v>283</v>
      </c>
      <c r="C53" s="73">
        <v>277</v>
      </c>
      <c r="D53" s="73">
        <v>560</v>
      </c>
      <c r="E53" s="70"/>
      <c r="F53" s="69">
        <v>104</v>
      </c>
      <c r="G53" s="70">
        <v>0</v>
      </c>
      <c r="H53" s="70">
        <v>3</v>
      </c>
      <c r="I53" s="70">
        <v>3</v>
      </c>
    </row>
    <row r="54" spans="1:9" x14ac:dyDescent="0.15">
      <c r="A54" s="69">
        <v>49</v>
      </c>
      <c r="B54" s="73">
        <v>323</v>
      </c>
      <c r="C54" s="73">
        <v>328</v>
      </c>
      <c r="D54" s="73">
        <v>651</v>
      </c>
      <c r="E54" s="70"/>
      <c r="F54" s="69">
        <v>105</v>
      </c>
      <c r="G54" s="70">
        <v>0</v>
      </c>
      <c r="H54" s="70">
        <v>0</v>
      </c>
      <c r="I54" s="70">
        <v>0</v>
      </c>
    </row>
    <row r="55" spans="1:9" x14ac:dyDescent="0.15">
      <c r="A55" s="69">
        <v>50</v>
      </c>
      <c r="B55" s="73">
        <v>326</v>
      </c>
      <c r="C55" s="73">
        <v>373</v>
      </c>
      <c r="D55" s="73">
        <v>699</v>
      </c>
      <c r="E55" s="70"/>
      <c r="F55" s="69">
        <v>106</v>
      </c>
      <c r="G55" s="70">
        <v>0</v>
      </c>
      <c r="H55" s="70">
        <v>2</v>
      </c>
      <c r="I55" s="70">
        <v>2</v>
      </c>
    </row>
    <row r="56" spans="1:9" x14ac:dyDescent="0.15">
      <c r="A56" s="69">
        <v>51</v>
      </c>
      <c r="B56" s="73">
        <v>323</v>
      </c>
      <c r="C56" s="73">
        <v>311</v>
      </c>
      <c r="D56" s="73">
        <v>634</v>
      </c>
      <c r="E56" s="70"/>
      <c r="F56" s="69">
        <v>107</v>
      </c>
      <c r="G56" s="70">
        <v>0</v>
      </c>
      <c r="H56" s="70">
        <v>0</v>
      </c>
      <c r="I56" s="70">
        <v>0</v>
      </c>
    </row>
    <row r="57" spans="1:9" x14ac:dyDescent="0.15">
      <c r="A57" s="69">
        <v>52</v>
      </c>
      <c r="B57" s="73">
        <v>319</v>
      </c>
      <c r="C57" s="73">
        <v>360</v>
      </c>
      <c r="D57" s="73">
        <v>679</v>
      </c>
      <c r="E57" s="70"/>
      <c r="F57" s="69">
        <v>108</v>
      </c>
      <c r="G57" s="70">
        <v>0</v>
      </c>
      <c r="H57" s="70">
        <v>0</v>
      </c>
      <c r="I57" s="70">
        <v>0</v>
      </c>
    </row>
    <row r="58" spans="1:9" x14ac:dyDescent="0.15">
      <c r="A58" s="69">
        <v>53</v>
      </c>
      <c r="B58" s="73">
        <v>330</v>
      </c>
      <c r="C58" s="73">
        <v>337</v>
      </c>
      <c r="D58" s="73">
        <v>667</v>
      </c>
      <c r="E58" s="70"/>
      <c r="F58" s="71">
        <v>109</v>
      </c>
      <c r="G58" s="70">
        <v>0</v>
      </c>
      <c r="H58" s="70">
        <v>0</v>
      </c>
      <c r="I58" s="70">
        <v>0</v>
      </c>
    </row>
    <row r="59" spans="1:9" x14ac:dyDescent="0.15">
      <c r="A59" s="69">
        <v>54</v>
      </c>
      <c r="B59" s="73">
        <v>312</v>
      </c>
      <c r="C59" s="73">
        <v>305</v>
      </c>
      <c r="D59" s="73">
        <v>617</v>
      </c>
      <c r="E59" s="69"/>
      <c r="F59" s="68" t="s">
        <v>105</v>
      </c>
      <c r="G59" s="69">
        <v>0</v>
      </c>
      <c r="H59" s="69">
        <v>0</v>
      </c>
      <c r="I59" s="69">
        <v>0</v>
      </c>
    </row>
    <row r="60" spans="1:9" x14ac:dyDescent="0.15">
      <c r="A60" s="72">
        <v>55</v>
      </c>
      <c r="B60" s="72">
        <v>341</v>
      </c>
      <c r="C60" s="72">
        <v>364</v>
      </c>
      <c r="D60" s="72">
        <v>705</v>
      </c>
      <c r="E60" s="72"/>
      <c r="F60" s="72" t="s">
        <v>106</v>
      </c>
      <c r="G60" s="72">
        <v>20776</v>
      </c>
      <c r="H60" s="72">
        <v>23766</v>
      </c>
      <c r="I60" s="72">
        <v>44542</v>
      </c>
    </row>
    <row r="61" spans="1:9" x14ac:dyDescent="0.15">
      <c r="A61" s="66"/>
      <c r="B61" s="66"/>
      <c r="C61" s="66"/>
      <c r="D61" s="66"/>
      <c r="E61" s="72"/>
      <c r="F61" s="72" t="s">
        <v>107</v>
      </c>
      <c r="G61" s="72">
        <v>9646</v>
      </c>
      <c r="H61" s="72">
        <v>12567</v>
      </c>
      <c r="I61" s="72">
        <v>22213</v>
      </c>
    </row>
    <row r="62" spans="1:9" x14ac:dyDescent="0.15">
      <c r="F62" s="74" t="s">
        <v>108</v>
      </c>
      <c r="G62" s="65">
        <v>4396</v>
      </c>
      <c r="H62" s="65">
        <v>6760</v>
      </c>
      <c r="I62" s="75">
        <v>11156</v>
      </c>
    </row>
  </sheetData>
  <mergeCells count="2">
    <mergeCell ref="A1:I1"/>
    <mergeCell ref="A3:I3"/>
  </mergeCells>
  <phoneticPr fontId="28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町別人口（R6.７)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2024-08-05T06:41:11Z</cp:lastPrinted>
  <dcterms:created xsi:type="dcterms:W3CDTF">2013-06-05T00:26:59Z</dcterms:created>
  <dcterms:modified xsi:type="dcterms:W3CDTF">2024-08-05T07:00:52Z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