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6\"/>
    </mc:Choice>
  </mc:AlternateContent>
  <bookViews>
    <workbookView xWindow="840" yWindow="315" windowWidth="19155" windowHeight="7770" tabRatio="871"/>
  </bookViews>
  <sheets>
    <sheet name="町別人口（R7.1)" sheetId="59" r:id="rId1"/>
    <sheet name="行政区別人口" sheetId="7" r:id="rId2"/>
    <sheet name="65歳以上" sheetId="6" r:id="rId3"/>
    <sheet name="年齢別" sheetId="6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6" l="1"/>
  <c r="G58" i="6"/>
  <c r="D30" i="6"/>
  <c r="I58" i="6" l="1"/>
  <c r="H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H8" i="59" s="1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D7" i="59" s="1"/>
  <c r="C29" i="7"/>
  <c r="B7" i="59" s="1"/>
  <c r="E28" i="7"/>
  <c r="E27" i="7"/>
  <c r="E26" i="7"/>
  <c r="E25" i="7"/>
  <c r="E24" i="7"/>
  <c r="E23" i="7"/>
  <c r="E22" i="7"/>
  <c r="F21" i="7"/>
  <c r="H6" i="59" s="1"/>
  <c r="D21" i="7"/>
  <c r="D6" i="59" s="1"/>
  <c r="C21" i="7"/>
  <c r="B6" i="59" s="1"/>
  <c r="E20" i="7"/>
  <c r="E19" i="7"/>
  <c r="E18" i="7"/>
  <c r="E17" i="7"/>
  <c r="E16" i="7"/>
  <c r="E15" i="7"/>
  <c r="F14" i="7"/>
  <c r="H5" i="59" s="1"/>
  <c r="D14" i="7"/>
  <c r="D5" i="59" s="1"/>
  <c r="C14" i="7"/>
  <c r="B5" i="59" s="1"/>
  <c r="E13" i="7"/>
  <c r="E12" i="7"/>
  <c r="E11" i="7"/>
  <c r="E10" i="7"/>
  <c r="E14" i="7" s="1"/>
  <c r="F9" i="7"/>
  <c r="H4" i="59" s="1"/>
  <c r="D9" i="7"/>
  <c r="C9" i="7"/>
  <c r="B4" i="59" s="1"/>
  <c r="E8" i="7"/>
  <c r="E7" i="7"/>
  <c r="E6" i="7"/>
  <c r="E5" i="7"/>
  <c r="E4" i="7"/>
  <c r="I9" i="59"/>
  <c r="G9" i="59"/>
  <c r="E9" i="59"/>
  <c r="C9" i="59"/>
  <c r="E15" i="6" l="1"/>
  <c r="I59" i="6"/>
  <c r="H59" i="6"/>
  <c r="F30" i="6"/>
  <c r="F10" i="6"/>
  <c r="F58" i="6"/>
  <c r="G59" i="6"/>
  <c r="F22" i="6"/>
  <c r="F15" i="6"/>
  <c r="D59" i="6"/>
  <c r="E58" i="6"/>
  <c r="E30" i="6"/>
  <c r="E22" i="6"/>
  <c r="C59" i="6"/>
  <c r="E10" i="6"/>
  <c r="H9" i="59"/>
  <c r="E29" i="7"/>
  <c r="F58" i="7"/>
  <c r="D58" i="7"/>
  <c r="D4" i="59"/>
  <c r="D9" i="59" s="1"/>
  <c r="C58" i="7"/>
  <c r="F8" i="59"/>
  <c r="E57" i="7"/>
  <c r="F7" i="59"/>
  <c r="E21" i="7"/>
  <c r="B9" i="59"/>
  <c r="F6" i="59"/>
  <c r="F5" i="59"/>
  <c r="E9" i="7"/>
  <c r="F59" i="6" l="1"/>
  <c r="E59" i="6"/>
  <c r="F4" i="59"/>
  <c r="F9" i="59" s="1"/>
  <c r="E58" i="7"/>
</calcChain>
</file>

<file path=xl/sharedStrings.xml><?xml version="1.0" encoding="utf-8"?>
<sst xmlns="http://schemas.openxmlformats.org/spreadsheetml/2006/main" count="172" uniqueCount="112">
  <si>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</si>
  <si>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</si>
  <si>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</si>
  <si>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</si>
  <si>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</si>
  <si>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</si>
  <si>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</si>
  <si>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</si>
  <si>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</si>
  <si>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</si>
  <si>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</si>
  <si>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</si>
  <si>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</si>
  <si>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</si>
  <si>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</si>
  <si>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</si>
  <si>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</si>
  <si>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</si>
  <si>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</si>
  <si>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</si>
  <si>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</si>
  <si>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</si>
  <si>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</si>
  <si>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</si>
  <si>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</si>
  <si>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</si>
  <si>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</si>
  <si>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</si>
  <si>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</si>
  <si>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</si>
  <si>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</si>
  <si>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</si>
  <si>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</si>
  <si>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</si>
  <si>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</si>
  <si>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</si>
  <si>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</si>
  <si>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</si>
  <si>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</si>
  <si>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</si>
  <si>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</si>
  <si>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</si>
  <si>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</si>
  <si>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</si>
  <si>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</si>
  <si>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</si>
  <si>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</si>
  <si>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</si>
  <si>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</si>
  <si>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</si>
  <si>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</si>
  <si>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</si>
  <si>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</si>
  <si>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</si>
  <si>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</si>
  <si>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</si>
  <si>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</si>
  <si>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</si>
  <si>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</si>
  <si>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</si>
  <si>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</si>
  <si>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</si>
  <si>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</si>
  <si>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</si>
  <si>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</si>
  <si>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</si>
  <si>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</si>
  <si>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</si>
  <si>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</si>
  <si>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</si>
  <si>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</si>
  <si>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</si>
  <si>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</si>
  <si>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</si>
  <si>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</si>
  <si>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</si>
  <si>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</si>
  <si>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</si>
  <si>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</si>
  <si>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</si>
  <si>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</si>
  <si>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</si>
  <si>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</si>
  <si>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</si>
  <si>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</si>
  <si>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</si>
  <si>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</si>
  <si>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</si>
  <si>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</si>
  <si>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</si>
  <si>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</si>
  <si>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</si>
  <si>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</si>
  <si>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</si>
  <si>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</si>
  <si>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</si>
  <si>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</si>
  <si>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</si>
  <si>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栗木広</t>
    <phoneticPr fontId="19"/>
  </si>
  <si>
    <t>栗木広</t>
    <phoneticPr fontId="19"/>
  </si>
  <si>
    <t>年齢別人口</t>
  </si>
  <si>
    <t>年齢</t>
  </si>
  <si>
    <t>男</t>
  </si>
  <si>
    <t>女</t>
  </si>
  <si>
    <t>合計</t>
  </si>
  <si>
    <t>110以上</t>
    <rPh sb="3" eb="5">
      <t>イジョウ</t>
    </rPh>
    <phoneticPr fontId="5"/>
  </si>
  <si>
    <t>計</t>
    <rPh sb="0" eb="1">
      <t>ケイ</t>
    </rPh>
    <phoneticPr fontId="5"/>
  </si>
  <si>
    <t>60歳以上</t>
    <rPh sb="2" eb="3">
      <t>サイ</t>
    </rPh>
    <rPh sb="3" eb="5">
      <t>イジョウ</t>
    </rPh>
    <phoneticPr fontId="5"/>
  </si>
  <si>
    <t>75歳以上</t>
    <rPh sb="2" eb="3">
      <t>サイ</t>
    </rPh>
    <rPh sb="3" eb="5">
      <t>イジョウ</t>
    </rPh>
    <phoneticPr fontId="5"/>
  </si>
  <si>
    <t>令和７年１月３１日現在</t>
    <phoneticPr fontId="19"/>
  </si>
  <si>
    <t>令和７年１月３１日現在</t>
    <rPh sb="0" eb="1">
      <t>レイ</t>
    </rPh>
    <rPh sb="1" eb="2">
      <t>ワ</t>
    </rPh>
    <phoneticPr fontId="19"/>
  </si>
  <si>
    <t>令和7年1月31日　時点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</si>
</sst>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3" fillId="0" borderId="14" xfId="45" applyFont="1" applyBorder="1" applyAlignment="1">
      <alignment horizontal="center" vertical="center"/>
    </xf>
    <xf numFmtId="38" fontId="20" fillId="0" borderId="15" xfId="45" applyFont="1" applyBorder="1" applyAlignment="1">
      <alignment horizontal="center" vertical="center"/>
    </xf>
    <xf numFmtId="38" fontId="23" fillId="0" borderId="18" xfId="45" applyFont="1" applyBorder="1" applyAlignment="1">
      <alignment horizontal="center" vertical="center"/>
    </xf>
    <xf numFmtId="38" fontId="22" fillId="0" borderId="18" xfId="45" applyFont="1" applyBorder="1">
      <alignment vertical="center"/>
    </xf>
    <xf numFmtId="38" fontId="22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6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3" fillId="0" borderId="25" xfId="45" applyFont="1" applyBorder="1" applyAlignment="1">
      <alignment horizontal="center" vertical="center" wrapText="1"/>
    </xf>
    <xf numFmtId="38" fontId="23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3" fillId="0" borderId="29" xfId="45" applyFont="1" applyBorder="1" applyAlignment="1">
      <alignment horizontal="center" vertical="center" wrapText="1"/>
    </xf>
    <xf numFmtId="38" fontId="27" fillId="0" borderId="13" xfId="45" applyFont="1" applyBorder="1">
      <alignment vertical="center"/>
    </xf>
    <xf numFmtId="38" fontId="27" fillId="0" borderId="14" xfId="45" applyFont="1" applyBorder="1">
      <alignment vertical="center"/>
    </xf>
    <xf numFmtId="38" fontId="28" fillId="0" borderId="12" xfId="45" applyFont="1" applyBorder="1" applyAlignment="1">
      <alignment horizontal="center" vertical="center"/>
    </xf>
    <xf numFmtId="38" fontId="27" fillId="0" borderId="17" xfId="45" applyFont="1" applyBorder="1">
      <alignment vertical="center"/>
    </xf>
    <xf numFmtId="38" fontId="27" fillId="0" borderId="11" xfId="45" applyFont="1" applyBorder="1">
      <alignment vertical="center"/>
    </xf>
    <xf numFmtId="38" fontId="27" fillId="0" borderId="16" xfId="45" applyFont="1" applyBorder="1">
      <alignment vertical="center"/>
    </xf>
    <xf numFmtId="38" fontId="27" fillId="0" borderId="15" xfId="45" applyFont="1" applyBorder="1">
      <alignment vertical="center"/>
    </xf>
    <xf numFmtId="0" fontId="29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0" fillId="0" borderId="18" xfId="0" applyBorder="1">
      <alignment vertical="center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4" fillId="0" borderId="0" xfId="45" applyNumberFormat="1" applyFont="1" applyAlignment="1">
      <alignment horizontal="left" vertical="center" wrapText="1"/>
    </xf>
    <xf numFmtId="0" fontId="25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workbookViewId="0">
      <selection activeCell="J4" sqref="J4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7" customWidth="1"/>
  </cols>
  <sheetData>
    <row r="1" spans="1:9" ht="31.5" customHeight="1">
      <c r="B1" s="70" t="s">
        <v>9</v>
      </c>
      <c r="C1" s="70"/>
      <c r="D1" s="70"/>
      <c r="E1" s="70"/>
      <c r="F1" s="70"/>
      <c r="G1" s="70"/>
    </row>
    <row r="2" spans="1:9" ht="42.75" customHeight="1">
      <c r="A2" s="71" t="s">
        <v>109</v>
      </c>
      <c r="B2" s="71"/>
      <c r="C2" s="71"/>
      <c r="D2" s="71"/>
      <c r="E2" s="71"/>
      <c r="F2" s="71"/>
      <c r="G2" s="71"/>
      <c r="H2" s="71"/>
      <c r="I2" s="71"/>
    </row>
    <row r="3" spans="1:9" ht="42" customHeight="1">
      <c r="A3" s="1" t="s">
        <v>3</v>
      </c>
      <c r="B3" s="2" t="s">
        <v>11</v>
      </c>
      <c r="C3" s="3" t="s">
        <v>8</v>
      </c>
      <c r="D3" s="4" t="s">
        <v>12</v>
      </c>
      <c r="E3" s="3" t="s">
        <v>8</v>
      </c>
      <c r="F3" s="2" t="s">
        <v>7</v>
      </c>
      <c r="G3" s="3" t="s">
        <v>8</v>
      </c>
      <c r="H3" s="4" t="s">
        <v>13</v>
      </c>
      <c r="I3" s="5" t="s">
        <v>8</v>
      </c>
    </row>
    <row r="4" spans="1:9" ht="42" customHeight="1">
      <c r="A4" s="1" t="s">
        <v>16</v>
      </c>
      <c r="B4" s="60">
        <f>行政区別人口!C9</f>
        <v>1653</v>
      </c>
      <c r="C4" s="61">
        <v>-9</v>
      </c>
      <c r="D4" s="60">
        <f>行政区別人口!D9</f>
        <v>1894</v>
      </c>
      <c r="E4" s="61">
        <v>-6</v>
      </c>
      <c r="F4" s="60">
        <f>SUM(D4,B4)</f>
        <v>3547</v>
      </c>
      <c r="G4" s="61">
        <v>-15</v>
      </c>
      <c r="H4" s="60">
        <f>行政区別人口!F9</f>
        <v>1914</v>
      </c>
      <c r="I4" s="6">
        <v>-9</v>
      </c>
    </row>
    <row r="5" spans="1:9" ht="42" customHeight="1">
      <c r="A5" s="1" t="s">
        <v>17</v>
      </c>
      <c r="B5" s="60">
        <f>行政区別人口!C14</f>
        <v>2399</v>
      </c>
      <c r="C5" s="61">
        <v>-3</v>
      </c>
      <c r="D5" s="60">
        <f>行政区別人口!D14</f>
        <v>2916</v>
      </c>
      <c r="E5" s="61">
        <v>-12</v>
      </c>
      <c r="F5" s="60">
        <f>SUM(D5,B5)</f>
        <v>5315</v>
      </c>
      <c r="G5" s="61">
        <v>-15</v>
      </c>
      <c r="H5" s="60">
        <f>行政区別人口!F14</f>
        <v>2903</v>
      </c>
      <c r="I5" s="6">
        <v>-7</v>
      </c>
    </row>
    <row r="6" spans="1:9" ht="42" customHeight="1">
      <c r="A6" s="1" t="s">
        <v>18</v>
      </c>
      <c r="B6" s="60">
        <f>行政区別人口!C21</f>
        <v>3916</v>
      </c>
      <c r="C6" s="61">
        <v>-9</v>
      </c>
      <c r="D6" s="60">
        <f>行政区別人口!D21</f>
        <v>4627</v>
      </c>
      <c r="E6" s="61">
        <v>-8</v>
      </c>
      <c r="F6" s="60">
        <f>SUM(D6,B6)</f>
        <v>8543</v>
      </c>
      <c r="G6" s="61">
        <v>-17</v>
      </c>
      <c r="H6" s="60">
        <f>行政区別人口!F21</f>
        <v>4424</v>
      </c>
      <c r="I6" s="6">
        <v>9</v>
      </c>
    </row>
    <row r="7" spans="1:9" ht="42" customHeight="1">
      <c r="A7" s="1" t="s">
        <v>20</v>
      </c>
      <c r="B7" s="60">
        <f>行政区別人口!C29</f>
        <v>9429</v>
      </c>
      <c r="C7" s="61">
        <v>-22</v>
      </c>
      <c r="D7" s="60">
        <f>行政区別人口!D29</f>
        <v>10552</v>
      </c>
      <c r="E7" s="61">
        <v>-8</v>
      </c>
      <c r="F7" s="60">
        <f>SUM(D7,B7)</f>
        <v>19981</v>
      </c>
      <c r="G7" s="61">
        <v>-30</v>
      </c>
      <c r="H7" s="60">
        <f>行政区別人口!F29</f>
        <v>9776</v>
      </c>
      <c r="I7" s="6">
        <v>1</v>
      </c>
    </row>
    <row r="8" spans="1:9" ht="42" customHeight="1">
      <c r="A8" s="62" t="s">
        <v>2</v>
      </c>
      <c r="B8" s="60">
        <f>行政区別人口!C57</f>
        <v>3127</v>
      </c>
      <c r="C8" s="61">
        <v>4</v>
      </c>
      <c r="D8" s="60">
        <f>行政区別人口!D57</f>
        <v>3506</v>
      </c>
      <c r="E8" s="61">
        <v>-18</v>
      </c>
      <c r="F8" s="60">
        <f>SUM(D8,B8)</f>
        <v>6633</v>
      </c>
      <c r="G8" s="61">
        <v>-14</v>
      </c>
      <c r="H8" s="63">
        <f>行政区別人口!F57</f>
        <v>3411</v>
      </c>
      <c r="I8" s="6">
        <v>-1</v>
      </c>
    </row>
    <row r="9" spans="1:9" ht="42" customHeight="1">
      <c r="A9" s="1" t="s">
        <v>7</v>
      </c>
      <c r="B9" s="60">
        <f t="shared" ref="B9:I9" si="0">SUM(B4:B8)</f>
        <v>20524</v>
      </c>
      <c r="C9" s="61">
        <f t="shared" si="0"/>
        <v>-39</v>
      </c>
      <c r="D9" s="60">
        <f t="shared" si="0"/>
        <v>23495</v>
      </c>
      <c r="E9" s="64">
        <f t="shared" si="0"/>
        <v>-52</v>
      </c>
      <c r="F9" s="65">
        <f t="shared" si="0"/>
        <v>44019</v>
      </c>
      <c r="G9" s="66">
        <f t="shared" si="0"/>
        <v>-91</v>
      </c>
      <c r="H9" s="65">
        <f t="shared" si="0"/>
        <v>22428</v>
      </c>
      <c r="I9" s="7">
        <f t="shared" si="0"/>
        <v>-7</v>
      </c>
    </row>
    <row r="10" spans="1:9">
      <c r="A10" s="67"/>
      <c r="B10" s="67"/>
      <c r="C10" s="67"/>
      <c r="D10" s="67"/>
      <c r="E10" s="67"/>
      <c r="F10" s="67"/>
      <c r="G10" s="67"/>
      <c r="H10" s="67"/>
    </row>
    <row r="11" spans="1:9">
      <c r="A11" s="67"/>
      <c r="B11" s="67"/>
      <c r="C11" s="67"/>
      <c r="D11" s="67"/>
      <c r="E11" s="67"/>
      <c r="F11" s="67"/>
      <c r="G11" s="67"/>
      <c r="H11" s="67"/>
    </row>
    <row r="12" spans="1:9">
      <c r="A12" s="67"/>
      <c r="B12" s="67"/>
      <c r="C12" s="67"/>
      <c r="D12" s="67"/>
      <c r="E12" s="67"/>
      <c r="F12" s="67"/>
      <c r="G12" s="67"/>
      <c r="H12" s="67"/>
    </row>
    <row r="13" spans="1:9">
      <c r="A13" s="67"/>
      <c r="B13" s="67"/>
      <c r="C13" s="67"/>
      <c r="D13" s="67"/>
      <c r="E13" s="67"/>
      <c r="F13" s="67"/>
      <c r="G13" s="67"/>
      <c r="H13" s="67"/>
    </row>
    <row r="14" spans="1:9">
      <c r="A14" s="67"/>
      <c r="B14" s="67"/>
      <c r="C14" s="67"/>
      <c r="D14" s="67"/>
      <c r="E14" s="67"/>
      <c r="F14" s="67"/>
      <c r="G14" s="67"/>
      <c r="H14" s="67"/>
    </row>
    <row r="15" spans="1:9">
      <c r="A15" s="67"/>
      <c r="B15" s="67"/>
      <c r="C15" s="67"/>
      <c r="D15" s="67"/>
      <c r="E15" s="67"/>
      <c r="F15" s="67"/>
      <c r="G15" s="67"/>
      <c r="H15" s="67"/>
    </row>
    <row r="16" spans="1:9">
      <c r="A16" s="67"/>
      <c r="B16" s="67"/>
      <c r="C16" s="67"/>
      <c r="D16" s="67"/>
      <c r="E16" s="67"/>
      <c r="F16" s="67"/>
      <c r="G16" s="67"/>
      <c r="H16" s="67"/>
    </row>
    <row r="17" spans="1:8">
      <c r="A17" s="67"/>
      <c r="B17" s="67"/>
      <c r="C17" s="67"/>
      <c r="D17" s="67"/>
      <c r="E17" s="67"/>
      <c r="F17" s="67"/>
      <c r="G17" s="67"/>
      <c r="H17" s="67"/>
    </row>
    <row r="59" spans="1:6">
      <c r="A59" s="68"/>
      <c r="B59" s="68"/>
      <c r="C59" s="68"/>
      <c r="D59" s="68"/>
      <c r="E59" s="68"/>
      <c r="F59" s="68"/>
    </row>
    <row r="60" spans="1:6">
      <c r="A60" s="68"/>
      <c r="B60" s="68"/>
      <c r="C60" s="68"/>
      <c r="D60" s="68"/>
      <c r="E60" s="68"/>
      <c r="F60" s="68"/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zoomScaleNormal="100" workbookViewId="0">
      <pane xSplit="1" ySplit="3" topLeftCell="B4" activePane="bottomRight" state="frozen"/>
      <selection activeCell="I7" sqref="I7"/>
      <selection pane="topRight" activeCell="I7" sqref="I7"/>
      <selection pane="bottomLeft" activeCell="I7" sqref="I7"/>
      <selection pane="bottomRight" activeCell="H16" sqref="H16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8"/>
      <c r="B1" s="70" t="s">
        <v>68</v>
      </c>
      <c r="C1" s="70"/>
      <c r="D1" s="70"/>
      <c r="E1" s="70"/>
      <c r="F1" s="30"/>
    </row>
    <row r="2" spans="1:6" ht="21" customHeight="1">
      <c r="A2" s="77" t="s">
        <v>109</v>
      </c>
      <c r="B2" s="77"/>
      <c r="C2" s="77"/>
      <c r="D2" s="77"/>
      <c r="E2" s="77"/>
      <c r="F2" s="77"/>
    </row>
    <row r="3" spans="1:6" ht="21" customHeight="1">
      <c r="A3" s="9" t="s">
        <v>3</v>
      </c>
      <c r="B3" s="9" t="s">
        <v>70</v>
      </c>
      <c r="C3" s="16" t="s">
        <v>11</v>
      </c>
      <c r="D3" s="21" t="s">
        <v>12</v>
      </c>
      <c r="E3" s="9" t="s">
        <v>7</v>
      </c>
      <c r="F3" s="9" t="s">
        <v>13</v>
      </c>
    </row>
    <row r="4" spans="1:6">
      <c r="A4" s="74" t="s">
        <v>16</v>
      </c>
      <c r="B4" s="10" t="s">
        <v>25</v>
      </c>
      <c r="C4" s="17">
        <v>1174</v>
      </c>
      <c r="D4" s="22">
        <v>1345</v>
      </c>
      <c r="E4" s="26">
        <f>SUM(C4:D4)</f>
        <v>2519</v>
      </c>
      <c r="F4" s="26">
        <v>1340</v>
      </c>
    </row>
    <row r="5" spans="1:6">
      <c r="A5" s="75"/>
      <c r="B5" s="11" t="s">
        <v>71</v>
      </c>
      <c r="C5" s="18">
        <v>114</v>
      </c>
      <c r="D5" s="23">
        <v>125</v>
      </c>
      <c r="E5" s="27">
        <f>SUM(C5:D5)</f>
        <v>239</v>
      </c>
      <c r="F5" s="27">
        <v>136</v>
      </c>
    </row>
    <row r="6" spans="1:6">
      <c r="A6" s="75"/>
      <c r="B6" s="11" t="s">
        <v>72</v>
      </c>
      <c r="C6" s="18">
        <v>60</v>
      </c>
      <c r="D6" s="23">
        <v>64</v>
      </c>
      <c r="E6" s="27">
        <f>SUM(C6:D6)</f>
        <v>124</v>
      </c>
      <c r="F6" s="27">
        <v>61</v>
      </c>
    </row>
    <row r="7" spans="1:6">
      <c r="A7" s="75"/>
      <c r="B7" s="11" t="s">
        <v>19</v>
      </c>
      <c r="C7" s="18">
        <v>43</v>
      </c>
      <c r="D7" s="23">
        <v>55</v>
      </c>
      <c r="E7" s="27">
        <f>SUM(C7:D7)</f>
        <v>98</v>
      </c>
      <c r="F7" s="27">
        <v>48</v>
      </c>
    </row>
    <row r="8" spans="1:6">
      <c r="A8" s="75"/>
      <c r="B8" s="12" t="s">
        <v>73</v>
      </c>
      <c r="C8" s="19">
        <v>262</v>
      </c>
      <c r="D8" s="24">
        <v>305</v>
      </c>
      <c r="E8" s="28">
        <f>SUM(C8:D8)</f>
        <v>567</v>
      </c>
      <c r="F8" s="28">
        <v>329</v>
      </c>
    </row>
    <row r="9" spans="1:6" ht="21" customHeight="1">
      <c r="A9" s="76"/>
      <c r="B9" s="13" t="s">
        <v>7</v>
      </c>
      <c r="C9" s="20">
        <f>SUM(C4:C8)</f>
        <v>1653</v>
      </c>
      <c r="D9" s="25">
        <f>SUM(D4:D8)</f>
        <v>1894</v>
      </c>
      <c r="E9" s="29">
        <f>SUM(E4:E8)</f>
        <v>3547</v>
      </c>
      <c r="F9" s="29">
        <f>SUM(F4:F8)</f>
        <v>1914</v>
      </c>
    </row>
    <row r="10" spans="1:6">
      <c r="A10" s="74" t="s">
        <v>17</v>
      </c>
      <c r="B10" s="10" t="s">
        <v>74</v>
      </c>
      <c r="C10" s="17">
        <v>1582</v>
      </c>
      <c r="D10" s="22">
        <v>1938</v>
      </c>
      <c r="E10" s="26">
        <f>SUM(C10:D10)</f>
        <v>3520</v>
      </c>
      <c r="F10" s="26">
        <v>1888</v>
      </c>
    </row>
    <row r="11" spans="1:6">
      <c r="A11" s="75"/>
      <c r="B11" s="11" t="s">
        <v>31</v>
      </c>
      <c r="C11" s="18">
        <v>583</v>
      </c>
      <c r="D11" s="23">
        <v>688</v>
      </c>
      <c r="E11" s="27">
        <f>SUM(C11:D11)</f>
        <v>1271</v>
      </c>
      <c r="F11" s="27">
        <v>741</v>
      </c>
    </row>
    <row r="12" spans="1:6">
      <c r="A12" s="75"/>
      <c r="B12" s="11" t="s">
        <v>75</v>
      </c>
      <c r="C12" s="18">
        <v>95</v>
      </c>
      <c r="D12" s="23">
        <v>116</v>
      </c>
      <c r="E12" s="27">
        <f>SUM(C12:D12)</f>
        <v>211</v>
      </c>
      <c r="F12" s="27">
        <v>105</v>
      </c>
    </row>
    <row r="13" spans="1:6">
      <c r="A13" s="75"/>
      <c r="B13" s="12" t="s">
        <v>76</v>
      </c>
      <c r="C13" s="19">
        <v>139</v>
      </c>
      <c r="D13" s="24">
        <v>174</v>
      </c>
      <c r="E13" s="28">
        <f>SUM(C13:D13)</f>
        <v>313</v>
      </c>
      <c r="F13" s="28">
        <v>169</v>
      </c>
    </row>
    <row r="14" spans="1:6" ht="21" customHeight="1">
      <c r="A14" s="76"/>
      <c r="B14" s="13" t="s">
        <v>7</v>
      </c>
      <c r="C14" s="20">
        <f>SUM(C10:C13)</f>
        <v>2399</v>
      </c>
      <c r="D14" s="25">
        <f>SUM(D10:D13)</f>
        <v>2916</v>
      </c>
      <c r="E14" s="29">
        <f>SUM(E10:E13)</f>
        <v>5315</v>
      </c>
      <c r="F14" s="29">
        <f>SUM(F10:F13)</f>
        <v>2903</v>
      </c>
    </row>
    <row r="15" spans="1:6">
      <c r="A15" s="74" t="s">
        <v>18</v>
      </c>
      <c r="B15" s="10" t="s">
        <v>57</v>
      </c>
      <c r="C15" s="17">
        <v>792</v>
      </c>
      <c r="D15" s="22">
        <v>931</v>
      </c>
      <c r="E15" s="26">
        <f t="shared" ref="E15:E20" si="0">SUM(C15:D15)</f>
        <v>1723</v>
      </c>
      <c r="F15" s="26">
        <v>935</v>
      </c>
    </row>
    <row r="16" spans="1:6">
      <c r="A16" s="75"/>
      <c r="B16" s="11" t="s">
        <v>36</v>
      </c>
      <c r="C16" s="18">
        <v>735</v>
      </c>
      <c r="D16" s="23">
        <v>896</v>
      </c>
      <c r="E16" s="27">
        <f t="shared" si="0"/>
        <v>1631</v>
      </c>
      <c r="F16" s="27">
        <v>823</v>
      </c>
    </row>
    <row r="17" spans="1:6">
      <c r="A17" s="75"/>
      <c r="B17" s="11" t="s">
        <v>77</v>
      </c>
      <c r="C17" s="18">
        <v>1631</v>
      </c>
      <c r="D17" s="23">
        <v>1915</v>
      </c>
      <c r="E17" s="27">
        <f t="shared" si="0"/>
        <v>3546</v>
      </c>
      <c r="F17" s="27">
        <v>1808</v>
      </c>
    </row>
    <row r="18" spans="1:6">
      <c r="A18" s="75"/>
      <c r="B18" s="11" t="s">
        <v>78</v>
      </c>
      <c r="C18" s="18">
        <v>24</v>
      </c>
      <c r="D18" s="23">
        <v>22</v>
      </c>
      <c r="E18" s="27">
        <f t="shared" si="0"/>
        <v>46</v>
      </c>
      <c r="F18" s="27">
        <v>29</v>
      </c>
    </row>
    <row r="19" spans="1:6">
      <c r="A19" s="75"/>
      <c r="B19" s="11" t="s">
        <v>79</v>
      </c>
      <c r="C19" s="18">
        <v>567</v>
      </c>
      <c r="D19" s="23">
        <v>663</v>
      </c>
      <c r="E19" s="27">
        <f t="shared" si="0"/>
        <v>1230</v>
      </c>
      <c r="F19" s="27">
        <v>630</v>
      </c>
    </row>
    <row r="20" spans="1:6">
      <c r="A20" s="75"/>
      <c r="B20" s="12" t="s">
        <v>5</v>
      </c>
      <c r="C20" s="19">
        <v>167</v>
      </c>
      <c r="D20" s="24">
        <v>200</v>
      </c>
      <c r="E20" s="28">
        <f t="shared" si="0"/>
        <v>367</v>
      </c>
      <c r="F20" s="28">
        <v>199</v>
      </c>
    </row>
    <row r="21" spans="1:6" ht="21" customHeight="1">
      <c r="A21" s="76"/>
      <c r="B21" s="13" t="s">
        <v>7</v>
      </c>
      <c r="C21" s="20">
        <f>SUM(C15:C20)</f>
        <v>3916</v>
      </c>
      <c r="D21" s="25">
        <f>SUM(D15:D20)</f>
        <v>4627</v>
      </c>
      <c r="E21" s="29">
        <f>SUM(E15:E20)</f>
        <v>8543</v>
      </c>
      <c r="F21" s="29">
        <f>SUM(F15:F20)</f>
        <v>4424</v>
      </c>
    </row>
    <row r="22" spans="1:6">
      <c r="A22" s="74" t="s">
        <v>20</v>
      </c>
      <c r="B22" s="10" t="s">
        <v>40</v>
      </c>
      <c r="C22" s="17">
        <v>4167</v>
      </c>
      <c r="D22" s="22">
        <v>4653</v>
      </c>
      <c r="E22" s="26">
        <f t="shared" ref="E22:E28" si="1">SUM(C22:D22)</f>
        <v>8820</v>
      </c>
      <c r="F22" s="26">
        <v>4232</v>
      </c>
    </row>
    <row r="23" spans="1:6">
      <c r="A23" s="75"/>
      <c r="B23" s="11" t="s">
        <v>42</v>
      </c>
      <c r="C23" s="18">
        <v>1864</v>
      </c>
      <c r="D23" s="23">
        <v>2135</v>
      </c>
      <c r="E23" s="27">
        <f t="shared" si="1"/>
        <v>3999</v>
      </c>
      <c r="F23" s="27">
        <v>2018</v>
      </c>
    </row>
    <row r="24" spans="1:6">
      <c r="A24" s="75"/>
      <c r="B24" s="11" t="s">
        <v>80</v>
      </c>
      <c r="C24" s="18">
        <v>541</v>
      </c>
      <c r="D24" s="23">
        <v>602</v>
      </c>
      <c r="E24" s="27">
        <f t="shared" si="1"/>
        <v>1143</v>
      </c>
      <c r="F24" s="27">
        <v>564</v>
      </c>
    </row>
    <row r="25" spans="1:6">
      <c r="A25" s="75"/>
      <c r="B25" s="11" t="s">
        <v>45</v>
      </c>
      <c r="C25" s="18">
        <v>259</v>
      </c>
      <c r="D25" s="23">
        <v>334</v>
      </c>
      <c r="E25" s="27">
        <f t="shared" si="1"/>
        <v>593</v>
      </c>
      <c r="F25" s="27">
        <v>286</v>
      </c>
    </row>
    <row r="26" spans="1:6">
      <c r="A26" s="75"/>
      <c r="B26" s="11" t="s">
        <v>81</v>
      </c>
      <c r="C26" s="18">
        <v>1225</v>
      </c>
      <c r="D26" s="23">
        <v>1334</v>
      </c>
      <c r="E26" s="27">
        <f t="shared" si="1"/>
        <v>2559</v>
      </c>
      <c r="F26" s="27">
        <v>1213</v>
      </c>
    </row>
    <row r="27" spans="1:6">
      <c r="A27" s="75"/>
      <c r="B27" s="11" t="s">
        <v>82</v>
      </c>
      <c r="C27" s="18">
        <v>718</v>
      </c>
      <c r="D27" s="23">
        <v>779</v>
      </c>
      <c r="E27" s="27">
        <f t="shared" si="1"/>
        <v>1497</v>
      </c>
      <c r="F27" s="27">
        <v>807</v>
      </c>
    </row>
    <row r="28" spans="1:6">
      <c r="A28" s="75"/>
      <c r="B28" s="12" t="s">
        <v>83</v>
      </c>
      <c r="C28" s="19">
        <v>655</v>
      </c>
      <c r="D28" s="24">
        <v>715</v>
      </c>
      <c r="E28" s="28">
        <f t="shared" si="1"/>
        <v>1370</v>
      </c>
      <c r="F28" s="28">
        <v>656</v>
      </c>
    </row>
    <row r="29" spans="1:6" ht="21" customHeight="1">
      <c r="A29" s="76"/>
      <c r="B29" s="13" t="s">
        <v>7</v>
      </c>
      <c r="C29" s="20">
        <f>SUM(C22:C28)</f>
        <v>9429</v>
      </c>
      <c r="D29" s="25">
        <f>SUM(D22:D28)</f>
        <v>10552</v>
      </c>
      <c r="E29" s="29">
        <f>SUM(E22:E28)</f>
        <v>19981</v>
      </c>
      <c r="F29" s="29">
        <f>SUM(F22:F28)</f>
        <v>9776</v>
      </c>
    </row>
    <row r="30" spans="1:6">
      <c r="A30" s="74" t="s">
        <v>84</v>
      </c>
      <c r="B30" s="10" t="s">
        <v>49</v>
      </c>
      <c r="C30" s="17">
        <v>46</v>
      </c>
      <c r="D30" s="22">
        <v>59</v>
      </c>
      <c r="E30" s="26">
        <f t="shared" ref="E30:E56" si="2">SUM(C30:D30)</f>
        <v>105</v>
      </c>
      <c r="F30" s="26">
        <v>56</v>
      </c>
    </row>
    <row r="31" spans="1:6">
      <c r="A31" s="75"/>
      <c r="B31" s="11" t="s">
        <v>44</v>
      </c>
      <c r="C31" s="18">
        <v>55</v>
      </c>
      <c r="D31" s="23">
        <v>56</v>
      </c>
      <c r="E31" s="27">
        <f t="shared" si="2"/>
        <v>111</v>
      </c>
      <c r="F31" s="27">
        <v>59</v>
      </c>
    </row>
    <row r="32" spans="1:6">
      <c r="A32" s="75"/>
      <c r="B32" s="11" t="s">
        <v>52</v>
      </c>
      <c r="C32" s="18">
        <v>197</v>
      </c>
      <c r="D32" s="23">
        <v>202</v>
      </c>
      <c r="E32" s="27">
        <f t="shared" si="2"/>
        <v>399</v>
      </c>
      <c r="F32" s="27">
        <v>210</v>
      </c>
    </row>
    <row r="33" spans="1:6">
      <c r="A33" s="75"/>
      <c r="B33" s="11" t="s">
        <v>37</v>
      </c>
      <c r="C33" s="18">
        <v>116</v>
      </c>
      <c r="D33" s="23">
        <v>145</v>
      </c>
      <c r="E33" s="27">
        <f t="shared" si="2"/>
        <v>261</v>
      </c>
      <c r="F33" s="27">
        <v>122</v>
      </c>
    </row>
    <row r="34" spans="1:6">
      <c r="A34" s="75"/>
      <c r="B34" s="11" t="s">
        <v>53</v>
      </c>
      <c r="C34" s="18">
        <v>21</v>
      </c>
      <c r="D34" s="23">
        <v>25</v>
      </c>
      <c r="E34" s="27">
        <f t="shared" si="2"/>
        <v>46</v>
      </c>
      <c r="F34" s="27">
        <v>24</v>
      </c>
    </row>
    <row r="35" spans="1:6">
      <c r="A35" s="75"/>
      <c r="B35" s="11" t="s">
        <v>34</v>
      </c>
      <c r="C35" s="18">
        <v>251</v>
      </c>
      <c r="D35" s="23">
        <v>286</v>
      </c>
      <c r="E35" s="27">
        <f t="shared" si="2"/>
        <v>537</v>
      </c>
      <c r="F35" s="27">
        <v>260</v>
      </c>
    </row>
    <row r="36" spans="1:6">
      <c r="A36" s="75"/>
      <c r="B36" s="11" t="s">
        <v>54</v>
      </c>
      <c r="C36" s="18">
        <v>68</v>
      </c>
      <c r="D36" s="23">
        <v>81</v>
      </c>
      <c r="E36" s="27">
        <f t="shared" si="2"/>
        <v>149</v>
      </c>
      <c r="F36" s="27">
        <v>67</v>
      </c>
    </row>
    <row r="37" spans="1:6">
      <c r="A37" s="75"/>
      <c r="B37" s="11" t="s">
        <v>10</v>
      </c>
      <c r="C37" s="18">
        <v>235</v>
      </c>
      <c r="D37" s="23">
        <v>291</v>
      </c>
      <c r="E37" s="27">
        <f t="shared" si="2"/>
        <v>526</v>
      </c>
      <c r="F37" s="27">
        <v>247</v>
      </c>
    </row>
    <row r="38" spans="1:6">
      <c r="A38" s="75"/>
      <c r="B38" s="11" t="s">
        <v>85</v>
      </c>
      <c r="C38" s="18">
        <v>52</v>
      </c>
      <c r="D38" s="23">
        <v>57</v>
      </c>
      <c r="E38" s="27">
        <f t="shared" si="2"/>
        <v>109</v>
      </c>
      <c r="F38" s="27">
        <v>47</v>
      </c>
    </row>
    <row r="39" spans="1:6">
      <c r="A39" s="75"/>
      <c r="B39" s="11" t="s">
        <v>50</v>
      </c>
      <c r="C39" s="18">
        <v>169</v>
      </c>
      <c r="D39" s="23">
        <v>168</v>
      </c>
      <c r="E39" s="27">
        <f t="shared" si="2"/>
        <v>337</v>
      </c>
      <c r="F39" s="27">
        <v>200</v>
      </c>
    </row>
    <row r="40" spans="1:6">
      <c r="A40" s="75"/>
      <c r="B40" s="11" t="s">
        <v>86</v>
      </c>
      <c r="C40" s="18">
        <v>163</v>
      </c>
      <c r="D40" s="23">
        <v>189</v>
      </c>
      <c r="E40" s="27">
        <f t="shared" si="2"/>
        <v>352</v>
      </c>
      <c r="F40" s="27">
        <v>175</v>
      </c>
    </row>
    <row r="41" spans="1:6">
      <c r="A41" s="75"/>
      <c r="B41" s="11" t="s">
        <v>59</v>
      </c>
      <c r="C41" s="18">
        <v>19</v>
      </c>
      <c r="D41" s="23">
        <v>21</v>
      </c>
      <c r="E41" s="27">
        <f t="shared" si="2"/>
        <v>40</v>
      </c>
      <c r="F41" s="27">
        <v>20</v>
      </c>
    </row>
    <row r="42" spans="1:6">
      <c r="A42" s="75"/>
      <c r="B42" s="14" t="s">
        <v>67</v>
      </c>
      <c r="C42" s="18">
        <v>7</v>
      </c>
      <c r="D42" s="23">
        <v>5</v>
      </c>
      <c r="E42" s="27">
        <f t="shared" si="2"/>
        <v>12</v>
      </c>
      <c r="F42" s="27">
        <v>9</v>
      </c>
    </row>
    <row r="43" spans="1:6">
      <c r="A43" s="75"/>
      <c r="B43" s="11" t="s">
        <v>60</v>
      </c>
      <c r="C43" s="18">
        <v>53</v>
      </c>
      <c r="D43" s="23">
        <v>50</v>
      </c>
      <c r="E43" s="27">
        <f t="shared" si="2"/>
        <v>103</v>
      </c>
      <c r="F43" s="27">
        <v>53</v>
      </c>
    </row>
    <row r="44" spans="1:6">
      <c r="A44" s="75"/>
      <c r="B44" s="11" t="s">
        <v>87</v>
      </c>
      <c r="C44" s="18">
        <v>211</v>
      </c>
      <c r="D44" s="23">
        <v>208</v>
      </c>
      <c r="E44" s="27">
        <f t="shared" si="2"/>
        <v>419</v>
      </c>
      <c r="F44" s="27">
        <v>234</v>
      </c>
    </row>
    <row r="45" spans="1:6">
      <c r="A45" s="75"/>
      <c r="B45" s="11" t="s">
        <v>88</v>
      </c>
      <c r="C45" s="18">
        <v>169</v>
      </c>
      <c r="D45" s="23">
        <v>186</v>
      </c>
      <c r="E45" s="27">
        <f t="shared" si="2"/>
        <v>355</v>
      </c>
      <c r="F45" s="27">
        <v>154</v>
      </c>
    </row>
    <row r="46" spans="1:6">
      <c r="A46" s="75"/>
      <c r="B46" s="11" t="s">
        <v>62</v>
      </c>
      <c r="C46" s="18">
        <v>70</v>
      </c>
      <c r="D46" s="23">
        <v>80</v>
      </c>
      <c r="E46" s="27">
        <f t="shared" si="2"/>
        <v>150</v>
      </c>
      <c r="F46" s="27">
        <v>63</v>
      </c>
    </row>
    <row r="47" spans="1:6">
      <c r="A47" s="75"/>
      <c r="B47" s="11" t="s">
        <v>26</v>
      </c>
      <c r="C47" s="18">
        <v>81</v>
      </c>
      <c r="D47" s="23">
        <v>79</v>
      </c>
      <c r="E47" s="27">
        <f t="shared" si="2"/>
        <v>160</v>
      </c>
      <c r="F47" s="27">
        <v>86</v>
      </c>
    </row>
    <row r="48" spans="1:6">
      <c r="A48" s="75"/>
      <c r="B48" s="11" t="s">
        <v>0</v>
      </c>
      <c r="C48" s="18">
        <v>76</v>
      </c>
      <c r="D48" s="23">
        <v>73</v>
      </c>
      <c r="E48" s="27">
        <f t="shared" si="2"/>
        <v>149</v>
      </c>
      <c r="F48" s="27">
        <v>71</v>
      </c>
    </row>
    <row r="49" spans="1:6">
      <c r="A49" s="75"/>
      <c r="B49" s="15" t="s">
        <v>98</v>
      </c>
      <c r="C49" s="18">
        <v>68</v>
      </c>
      <c r="D49" s="23">
        <v>76</v>
      </c>
      <c r="E49" s="27">
        <f t="shared" si="2"/>
        <v>144</v>
      </c>
      <c r="F49" s="27">
        <v>60</v>
      </c>
    </row>
    <row r="50" spans="1:6">
      <c r="A50" s="75"/>
      <c r="B50" s="15" t="s">
        <v>4</v>
      </c>
      <c r="C50" s="18">
        <v>10</v>
      </c>
      <c r="D50" s="23">
        <v>10</v>
      </c>
      <c r="E50" s="27">
        <f t="shared" si="2"/>
        <v>20</v>
      </c>
      <c r="F50" s="27">
        <v>8</v>
      </c>
    </row>
    <row r="51" spans="1:6">
      <c r="A51" s="75"/>
      <c r="B51" s="11" t="s">
        <v>89</v>
      </c>
      <c r="C51" s="18">
        <v>36</v>
      </c>
      <c r="D51" s="23">
        <v>39</v>
      </c>
      <c r="E51" s="27">
        <f t="shared" si="2"/>
        <v>75</v>
      </c>
      <c r="F51" s="27">
        <v>29</v>
      </c>
    </row>
    <row r="52" spans="1:6">
      <c r="A52" s="75"/>
      <c r="B52" s="11" t="s">
        <v>90</v>
      </c>
      <c r="C52" s="18">
        <v>458</v>
      </c>
      <c r="D52" s="23">
        <v>530</v>
      </c>
      <c r="E52" s="27">
        <f t="shared" si="2"/>
        <v>988</v>
      </c>
      <c r="F52" s="27">
        <v>491</v>
      </c>
    </row>
    <row r="53" spans="1:6">
      <c r="A53" s="75"/>
      <c r="B53" s="11" t="s">
        <v>65</v>
      </c>
      <c r="C53" s="18">
        <v>114</v>
      </c>
      <c r="D53" s="23">
        <v>173</v>
      </c>
      <c r="E53" s="27">
        <f t="shared" si="2"/>
        <v>287</v>
      </c>
      <c r="F53" s="27">
        <v>178</v>
      </c>
    </row>
    <row r="54" spans="1:6">
      <c r="A54" s="75"/>
      <c r="B54" s="11" t="s">
        <v>91</v>
      </c>
      <c r="C54" s="18">
        <v>110</v>
      </c>
      <c r="D54" s="23">
        <v>110</v>
      </c>
      <c r="E54" s="27">
        <f t="shared" si="2"/>
        <v>220</v>
      </c>
      <c r="F54" s="27">
        <v>122</v>
      </c>
    </row>
    <row r="55" spans="1:6">
      <c r="A55" s="75"/>
      <c r="B55" s="11" t="s">
        <v>92</v>
      </c>
      <c r="C55" s="18">
        <v>62</v>
      </c>
      <c r="D55" s="23">
        <v>86</v>
      </c>
      <c r="E55" s="27">
        <f t="shared" si="2"/>
        <v>148</v>
      </c>
      <c r="F55" s="27">
        <v>118</v>
      </c>
    </row>
    <row r="56" spans="1:6" ht="13.5" customHeight="1">
      <c r="A56" s="75"/>
      <c r="B56" s="12" t="s">
        <v>93</v>
      </c>
      <c r="C56" s="19">
        <v>210</v>
      </c>
      <c r="D56" s="24">
        <v>221</v>
      </c>
      <c r="E56" s="28">
        <f t="shared" si="2"/>
        <v>431</v>
      </c>
      <c r="F56" s="28">
        <v>248</v>
      </c>
    </row>
    <row r="57" spans="1:6" ht="21" customHeight="1">
      <c r="A57" s="76"/>
      <c r="B57" s="13" t="s">
        <v>7</v>
      </c>
      <c r="C57" s="20">
        <f>SUM(C30:C56)</f>
        <v>3127</v>
      </c>
      <c r="D57" s="25">
        <f>SUM(D30:D56)</f>
        <v>3506</v>
      </c>
      <c r="E57" s="29">
        <f>SUM(E30:E56)</f>
        <v>6633</v>
      </c>
      <c r="F57" s="29">
        <f>SUM(F30:F56)</f>
        <v>3411</v>
      </c>
    </row>
    <row r="58" spans="1:6" ht="21" customHeight="1">
      <c r="A58" s="78" t="s">
        <v>94</v>
      </c>
      <c r="B58" s="79"/>
      <c r="C58" s="20">
        <f>C9+C14+C21+C29+C57</f>
        <v>20524</v>
      </c>
      <c r="D58" s="25">
        <f>D9+D14+D21+D29+D57</f>
        <v>23495</v>
      </c>
      <c r="E58" s="29">
        <f>E9+E14+E21+E29+E57</f>
        <v>44019</v>
      </c>
      <c r="F58" s="29">
        <f>F9+F14+F21+F29+F57</f>
        <v>22428</v>
      </c>
    </row>
    <row r="59" spans="1:6">
      <c r="A59" s="72" t="s">
        <v>95</v>
      </c>
      <c r="B59" s="73"/>
      <c r="C59" s="73"/>
      <c r="D59" s="73"/>
      <c r="E59" s="73"/>
      <c r="F59" s="73"/>
    </row>
    <row r="60" spans="1:6">
      <c r="A60" s="73"/>
      <c r="B60" s="73"/>
      <c r="C60" s="73"/>
      <c r="D60" s="73"/>
      <c r="E60" s="73"/>
      <c r="F60" s="73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scale="9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="115" zoomScaleNormal="115" workbookViewId="0">
      <pane xSplit="2" ySplit="4" topLeftCell="C5" activePane="bottomRight" state="frozen"/>
      <selection activeCell="I7" sqref="I7"/>
      <selection pane="topRight" activeCell="I7" sqref="I7"/>
      <selection pane="bottomLeft" activeCell="I7" sqref="I7"/>
      <selection pane="bottomRight" activeCell="G5" sqref="G5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31"/>
      <c r="B1" s="33"/>
      <c r="C1" s="80" t="s">
        <v>21</v>
      </c>
      <c r="D1" s="80"/>
      <c r="E1" s="80"/>
      <c r="F1" s="80"/>
      <c r="G1" s="80"/>
      <c r="H1" s="33"/>
      <c r="I1" s="33"/>
    </row>
    <row r="2" spans="1:9" ht="21" customHeight="1">
      <c r="A2" s="77" t="s">
        <v>110</v>
      </c>
      <c r="B2" s="77"/>
      <c r="C2" s="77"/>
      <c r="D2" s="77"/>
      <c r="E2" s="77"/>
      <c r="F2" s="77"/>
      <c r="G2" s="77"/>
      <c r="H2" s="77"/>
      <c r="I2" s="77"/>
    </row>
    <row r="3" spans="1:9" ht="21" customHeight="1">
      <c r="A3" s="81" t="s">
        <v>3</v>
      </c>
      <c r="B3" s="81" t="s">
        <v>70</v>
      </c>
      <c r="C3" s="81" t="s">
        <v>14</v>
      </c>
      <c r="D3" s="81"/>
      <c r="E3" s="81"/>
      <c r="F3" s="82" t="s">
        <v>38</v>
      </c>
      <c r="G3" s="83"/>
      <c r="H3" s="83"/>
      <c r="I3" s="84"/>
    </row>
    <row r="4" spans="1:9" ht="21" customHeight="1">
      <c r="A4" s="81"/>
      <c r="B4" s="81"/>
      <c r="C4" s="38" t="s">
        <v>22</v>
      </c>
      <c r="D4" s="43" t="s">
        <v>24</v>
      </c>
      <c r="E4" s="32" t="s">
        <v>7</v>
      </c>
      <c r="F4" s="52"/>
      <c r="G4" s="53" t="s">
        <v>96</v>
      </c>
      <c r="H4" s="54" t="s">
        <v>97</v>
      </c>
      <c r="I4" s="59" t="s">
        <v>1</v>
      </c>
    </row>
    <row r="5" spans="1:9">
      <c r="A5" s="81" t="s">
        <v>16</v>
      </c>
      <c r="B5" s="34" t="s">
        <v>25</v>
      </c>
      <c r="C5" s="39">
        <v>523</v>
      </c>
      <c r="D5" s="44">
        <v>744</v>
      </c>
      <c r="E5" s="48">
        <f>SUM(C5:D5)</f>
        <v>1267</v>
      </c>
      <c r="F5" s="48">
        <f>SUM(G5:I5)</f>
        <v>913</v>
      </c>
      <c r="G5" s="39">
        <v>410</v>
      </c>
      <c r="H5" s="55">
        <v>239</v>
      </c>
      <c r="I5" s="44">
        <v>264</v>
      </c>
    </row>
    <row r="6" spans="1:9">
      <c r="A6" s="81"/>
      <c r="B6" s="15" t="s">
        <v>23</v>
      </c>
      <c r="C6" s="40">
        <v>63</v>
      </c>
      <c r="D6" s="45">
        <v>81</v>
      </c>
      <c r="E6" s="49">
        <f>SUM(C6:D6)</f>
        <v>144</v>
      </c>
      <c r="F6" s="49">
        <f>SUM(G6:I6)</f>
        <v>99</v>
      </c>
      <c r="G6" s="40">
        <v>47</v>
      </c>
      <c r="H6" s="56">
        <v>34</v>
      </c>
      <c r="I6" s="45">
        <v>18</v>
      </c>
    </row>
    <row r="7" spans="1:9">
      <c r="A7" s="81"/>
      <c r="B7" s="15" t="s">
        <v>27</v>
      </c>
      <c r="C7" s="40">
        <v>32</v>
      </c>
      <c r="D7" s="45">
        <v>28</v>
      </c>
      <c r="E7" s="49">
        <f>SUM(C7:D7)</f>
        <v>60</v>
      </c>
      <c r="F7" s="49">
        <f>SUM(G7:I7)</f>
        <v>40</v>
      </c>
      <c r="G7" s="40">
        <v>12</v>
      </c>
      <c r="H7" s="56">
        <v>16</v>
      </c>
      <c r="I7" s="45">
        <v>12</v>
      </c>
    </row>
    <row r="8" spans="1:9">
      <c r="A8" s="81"/>
      <c r="B8" s="15" t="s">
        <v>19</v>
      </c>
      <c r="C8" s="40">
        <v>20</v>
      </c>
      <c r="D8" s="45">
        <v>27</v>
      </c>
      <c r="E8" s="49">
        <f>SUM(C8:D8)</f>
        <v>47</v>
      </c>
      <c r="F8" s="49">
        <f>SUM(G8:I8)</f>
        <v>37</v>
      </c>
      <c r="G8" s="40">
        <v>19</v>
      </c>
      <c r="H8" s="56">
        <v>5</v>
      </c>
      <c r="I8" s="45">
        <v>13</v>
      </c>
    </row>
    <row r="9" spans="1:9">
      <c r="A9" s="81"/>
      <c r="B9" s="35" t="s">
        <v>28</v>
      </c>
      <c r="C9" s="41">
        <v>121</v>
      </c>
      <c r="D9" s="46">
        <v>130</v>
      </c>
      <c r="E9" s="50">
        <f>SUM(C9:D9)</f>
        <v>251</v>
      </c>
      <c r="F9" s="50">
        <f>SUM(G9:I9)</f>
        <v>180</v>
      </c>
      <c r="G9" s="41">
        <v>76</v>
      </c>
      <c r="H9" s="57">
        <v>58</v>
      </c>
      <c r="I9" s="46">
        <v>46</v>
      </c>
    </row>
    <row r="10" spans="1:9" ht="21" customHeight="1">
      <c r="A10" s="85"/>
      <c r="B10" s="36" t="s">
        <v>7</v>
      </c>
      <c r="C10" s="42">
        <f t="shared" ref="C10:H10" si="0">SUM(C5:C9)</f>
        <v>759</v>
      </c>
      <c r="D10" s="47">
        <f t="shared" si="0"/>
        <v>1010</v>
      </c>
      <c r="E10" s="51">
        <f t="shared" si="0"/>
        <v>1769</v>
      </c>
      <c r="F10" s="51">
        <f t="shared" si="0"/>
        <v>1269</v>
      </c>
      <c r="G10" s="42">
        <f t="shared" si="0"/>
        <v>564</v>
      </c>
      <c r="H10" s="58">
        <f t="shared" si="0"/>
        <v>352</v>
      </c>
      <c r="I10" s="47">
        <f>SUM(I5:I9)</f>
        <v>353</v>
      </c>
    </row>
    <row r="11" spans="1:9">
      <c r="A11" s="81" t="s">
        <v>17</v>
      </c>
      <c r="B11" s="34" t="s">
        <v>29</v>
      </c>
      <c r="C11" s="39">
        <v>717</v>
      </c>
      <c r="D11" s="44">
        <v>1042</v>
      </c>
      <c r="E11" s="48">
        <f>SUM(C11:D11)</f>
        <v>1759</v>
      </c>
      <c r="F11" s="48">
        <f>SUM(G11:I11)</f>
        <v>1291</v>
      </c>
      <c r="G11" s="39">
        <v>655</v>
      </c>
      <c r="H11" s="55">
        <v>337</v>
      </c>
      <c r="I11" s="44">
        <v>299</v>
      </c>
    </row>
    <row r="12" spans="1:9">
      <c r="A12" s="81"/>
      <c r="B12" s="15" t="s">
        <v>31</v>
      </c>
      <c r="C12" s="40">
        <v>263</v>
      </c>
      <c r="D12" s="45">
        <v>393</v>
      </c>
      <c r="E12" s="49">
        <f>SUM(C12:D12)</f>
        <v>656</v>
      </c>
      <c r="F12" s="49">
        <f>SUM(G12:I12)</f>
        <v>492</v>
      </c>
      <c r="G12" s="40">
        <v>271</v>
      </c>
      <c r="H12" s="56">
        <v>116</v>
      </c>
      <c r="I12" s="45">
        <v>105</v>
      </c>
    </row>
    <row r="13" spans="1:9">
      <c r="A13" s="81"/>
      <c r="B13" s="15" t="s">
        <v>6</v>
      </c>
      <c r="C13" s="40">
        <v>50</v>
      </c>
      <c r="D13" s="45">
        <v>68</v>
      </c>
      <c r="E13" s="49">
        <f>SUM(C13:D13)</f>
        <v>118</v>
      </c>
      <c r="F13" s="49">
        <f>SUM(G13:I13)</f>
        <v>81</v>
      </c>
      <c r="G13" s="40">
        <v>36</v>
      </c>
      <c r="H13" s="56">
        <v>21</v>
      </c>
      <c r="I13" s="45">
        <v>24</v>
      </c>
    </row>
    <row r="14" spans="1:9">
      <c r="A14" s="81"/>
      <c r="B14" s="35" t="s">
        <v>32</v>
      </c>
      <c r="C14" s="41">
        <v>57</v>
      </c>
      <c r="D14" s="46">
        <v>96</v>
      </c>
      <c r="E14" s="50">
        <f>SUM(C14:D14)</f>
        <v>153</v>
      </c>
      <c r="F14" s="50">
        <f>SUM(G14:I14)</f>
        <v>114</v>
      </c>
      <c r="G14" s="41">
        <v>61</v>
      </c>
      <c r="H14" s="57">
        <v>23</v>
      </c>
      <c r="I14" s="46">
        <v>30</v>
      </c>
    </row>
    <row r="15" spans="1:9" ht="21" customHeight="1">
      <c r="A15" s="85"/>
      <c r="B15" s="36" t="s">
        <v>7</v>
      </c>
      <c r="C15" s="42">
        <f t="shared" ref="C15:I15" si="1">SUM(C11:C14)</f>
        <v>1087</v>
      </c>
      <c r="D15" s="47">
        <f t="shared" si="1"/>
        <v>1599</v>
      </c>
      <c r="E15" s="51">
        <f t="shared" si="1"/>
        <v>2686</v>
      </c>
      <c r="F15" s="51">
        <f t="shared" si="1"/>
        <v>1978</v>
      </c>
      <c r="G15" s="42">
        <f t="shared" si="1"/>
        <v>1023</v>
      </c>
      <c r="H15" s="58">
        <f t="shared" si="1"/>
        <v>497</v>
      </c>
      <c r="I15" s="47">
        <f t="shared" si="1"/>
        <v>458</v>
      </c>
    </row>
    <row r="16" spans="1:9">
      <c r="A16" s="81" t="s">
        <v>18</v>
      </c>
      <c r="B16" s="34" t="s">
        <v>33</v>
      </c>
      <c r="C16" s="39">
        <v>387</v>
      </c>
      <c r="D16" s="44">
        <v>523</v>
      </c>
      <c r="E16" s="48">
        <f t="shared" ref="E16:E21" si="2">SUM(C16:D16)</f>
        <v>910</v>
      </c>
      <c r="F16" s="48">
        <f t="shared" ref="F16:F21" si="3">SUM(G16:I16)</f>
        <v>656</v>
      </c>
      <c r="G16" s="39">
        <v>321</v>
      </c>
      <c r="H16" s="55">
        <v>181</v>
      </c>
      <c r="I16" s="44">
        <v>154</v>
      </c>
    </row>
    <row r="17" spans="1:9">
      <c r="A17" s="81"/>
      <c r="B17" s="15" t="s">
        <v>36</v>
      </c>
      <c r="C17" s="40">
        <v>294</v>
      </c>
      <c r="D17" s="45">
        <v>463</v>
      </c>
      <c r="E17" s="49">
        <f t="shared" si="2"/>
        <v>757</v>
      </c>
      <c r="F17" s="49">
        <f t="shared" si="3"/>
        <v>543</v>
      </c>
      <c r="G17" s="40">
        <v>261</v>
      </c>
      <c r="H17" s="56">
        <v>133</v>
      </c>
      <c r="I17" s="45">
        <v>149</v>
      </c>
    </row>
    <row r="18" spans="1:9">
      <c r="A18" s="81"/>
      <c r="B18" s="15" t="s">
        <v>39</v>
      </c>
      <c r="C18" s="40">
        <v>759</v>
      </c>
      <c r="D18" s="45">
        <v>1003</v>
      </c>
      <c r="E18" s="49">
        <f t="shared" si="2"/>
        <v>1762</v>
      </c>
      <c r="F18" s="49">
        <f t="shared" si="3"/>
        <v>1223</v>
      </c>
      <c r="G18" s="40">
        <v>500</v>
      </c>
      <c r="H18" s="56">
        <v>353</v>
      </c>
      <c r="I18" s="45">
        <v>370</v>
      </c>
    </row>
    <row r="19" spans="1:9">
      <c r="A19" s="81"/>
      <c r="B19" s="15" t="s">
        <v>15</v>
      </c>
      <c r="C19" s="40">
        <v>19</v>
      </c>
      <c r="D19" s="45">
        <v>19</v>
      </c>
      <c r="E19" s="49">
        <f t="shared" si="2"/>
        <v>38</v>
      </c>
      <c r="F19" s="49">
        <f t="shared" si="3"/>
        <v>26</v>
      </c>
      <c r="G19" s="40">
        <v>12</v>
      </c>
      <c r="H19" s="56">
        <v>11</v>
      </c>
      <c r="I19" s="45">
        <v>3</v>
      </c>
    </row>
    <row r="20" spans="1:9">
      <c r="A20" s="81"/>
      <c r="B20" s="15" t="s">
        <v>30</v>
      </c>
      <c r="C20" s="40">
        <v>286</v>
      </c>
      <c r="D20" s="45">
        <v>389</v>
      </c>
      <c r="E20" s="49">
        <f t="shared" si="2"/>
        <v>675</v>
      </c>
      <c r="F20" s="49">
        <f t="shared" si="3"/>
        <v>472</v>
      </c>
      <c r="G20" s="40">
        <v>188</v>
      </c>
      <c r="H20" s="56">
        <v>146</v>
      </c>
      <c r="I20" s="45">
        <v>138</v>
      </c>
    </row>
    <row r="21" spans="1:9">
      <c r="A21" s="81"/>
      <c r="B21" s="35" t="s">
        <v>5</v>
      </c>
      <c r="C21" s="41">
        <v>81</v>
      </c>
      <c r="D21" s="46">
        <v>105</v>
      </c>
      <c r="E21" s="50">
        <f t="shared" si="2"/>
        <v>186</v>
      </c>
      <c r="F21" s="50">
        <f t="shared" si="3"/>
        <v>138</v>
      </c>
      <c r="G21" s="41">
        <v>64</v>
      </c>
      <c r="H21" s="57">
        <v>37</v>
      </c>
      <c r="I21" s="46">
        <v>37</v>
      </c>
    </row>
    <row r="22" spans="1:9" ht="21" customHeight="1">
      <c r="A22" s="85"/>
      <c r="B22" s="36" t="s">
        <v>7</v>
      </c>
      <c r="C22" s="42">
        <f t="shared" ref="C22:I22" si="4">SUM(C16:C21)</f>
        <v>1826</v>
      </c>
      <c r="D22" s="47">
        <f t="shared" si="4"/>
        <v>2502</v>
      </c>
      <c r="E22" s="51">
        <f t="shared" si="4"/>
        <v>4328</v>
      </c>
      <c r="F22" s="51">
        <f t="shared" si="4"/>
        <v>3058</v>
      </c>
      <c r="G22" s="42">
        <f t="shared" si="4"/>
        <v>1346</v>
      </c>
      <c r="H22" s="58">
        <f t="shared" si="4"/>
        <v>861</v>
      </c>
      <c r="I22" s="47">
        <f t="shared" si="4"/>
        <v>851</v>
      </c>
    </row>
    <row r="23" spans="1:9">
      <c r="A23" s="82" t="s">
        <v>20</v>
      </c>
      <c r="B23" s="34" t="s">
        <v>40</v>
      </c>
      <c r="C23" s="39">
        <v>1162</v>
      </c>
      <c r="D23" s="44">
        <v>1499</v>
      </c>
      <c r="E23" s="48">
        <f t="shared" ref="E23:E29" si="5">SUM(C23:D23)</f>
        <v>2661</v>
      </c>
      <c r="F23" s="48">
        <f t="shared" ref="F23:F29" si="6">SUM(G23:I23)</f>
        <v>1950</v>
      </c>
      <c r="G23" s="39">
        <v>870</v>
      </c>
      <c r="H23" s="55">
        <v>496</v>
      </c>
      <c r="I23" s="44">
        <v>584</v>
      </c>
    </row>
    <row r="24" spans="1:9">
      <c r="A24" s="86"/>
      <c r="B24" s="15" t="s">
        <v>42</v>
      </c>
      <c r="C24" s="40">
        <v>571</v>
      </c>
      <c r="D24" s="45">
        <v>807</v>
      </c>
      <c r="E24" s="49">
        <f t="shared" si="5"/>
        <v>1378</v>
      </c>
      <c r="F24" s="49">
        <f t="shared" si="6"/>
        <v>1035</v>
      </c>
      <c r="G24" s="40">
        <v>506</v>
      </c>
      <c r="H24" s="56">
        <v>240</v>
      </c>
      <c r="I24" s="45">
        <v>289</v>
      </c>
    </row>
    <row r="25" spans="1:9">
      <c r="A25" s="86"/>
      <c r="B25" s="15" t="s">
        <v>43</v>
      </c>
      <c r="C25" s="40">
        <v>210</v>
      </c>
      <c r="D25" s="45">
        <v>294</v>
      </c>
      <c r="E25" s="49">
        <f t="shared" si="5"/>
        <v>504</v>
      </c>
      <c r="F25" s="49">
        <f t="shared" si="6"/>
        <v>353</v>
      </c>
      <c r="G25" s="40">
        <v>153</v>
      </c>
      <c r="H25" s="56">
        <v>109</v>
      </c>
      <c r="I25" s="45">
        <v>91</v>
      </c>
    </row>
    <row r="26" spans="1:9">
      <c r="A26" s="86"/>
      <c r="B26" s="15" t="s">
        <v>45</v>
      </c>
      <c r="C26" s="40">
        <v>111</v>
      </c>
      <c r="D26" s="45">
        <v>176</v>
      </c>
      <c r="E26" s="49">
        <f t="shared" si="5"/>
        <v>287</v>
      </c>
      <c r="F26" s="49">
        <f t="shared" si="6"/>
        <v>199</v>
      </c>
      <c r="G26" s="40">
        <v>80</v>
      </c>
      <c r="H26" s="56">
        <v>55</v>
      </c>
      <c r="I26" s="45">
        <v>64</v>
      </c>
    </row>
    <row r="27" spans="1:9">
      <c r="A27" s="86"/>
      <c r="B27" s="15" t="s">
        <v>46</v>
      </c>
      <c r="C27" s="40">
        <v>427</v>
      </c>
      <c r="D27" s="45">
        <v>488</v>
      </c>
      <c r="E27" s="49">
        <f t="shared" si="5"/>
        <v>915</v>
      </c>
      <c r="F27" s="49">
        <f t="shared" si="6"/>
        <v>659</v>
      </c>
      <c r="G27" s="40">
        <v>283</v>
      </c>
      <c r="H27" s="56">
        <v>182</v>
      </c>
      <c r="I27" s="45">
        <v>194</v>
      </c>
    </row>
    <row r="28" spans="1:9">
      <c r="A28" s="86"/>
      <c r="B28" s="15" t="s">
        <v>47</v>
      </c>
      <c r="C28" s="40">
        <v>274</v>
      </c>
      <c r="D28" s="45">
        <v>374</v>
      </c>
      <c r="E28" s="49">
        <f t="shared" si="5"/>
        <v>648</v>
      </c>
      <c r="F28" s="49">
        <f t="shared" si="6"/>
        <v>460</v>
      </c>
      <c r="G28" s="40">
        <v>215</v>
      </c>
      <c r="H28" s="56">
        <v>144</v>
      </c>
      <c r="I28" s="45">
        <v>101</v>
      </c>
    </row>
    <row r="29" spans="1:9">
      <c r="A29" s="86"/>
      <c r="B29" s="35" t="s">
        <v>48</v>
      </c>
      <c r="C29" s="41">
        <v>260</v>
      </c>
      <c r="D29" s="46">
        <v>351</v>
      </c>
      <c r="E29" s="50">
        <f t="shared" si="5"/>
        <v>611</v>
      </c>
      <c r="F29" s="50">
        <f t="shared" si="6"/>
        <v>430</v>
      </c>
      <c r="G29" s="41">
        <v>169</v>
      </c>
      <c r="H29" s="57">
        <v>107</v>
      </c>
      <c r="I29" s="46">
        <v>154</v>
      </c>
    </row>
    <row r="30" spans="1:9" ht="21" customHeight="1">
      <c r="A30" s="87"/>
      <c r="B30" s="36" t="s">
        <v>7</v>
      </c>
      <c r="C30" s="42">
        <f t="shared" ref="C30:I30" si="7">SUM(C23:C29)</f>
        <v>3015</v>
      </c>
      <c r="D30" s="47">
        <f>SUM(D23:D29)</f>
        <v>3989</v>
      </c>
      <c r="E30" s="51">
        <f t="shared" si="7"/>
        <v>7004</v>
      </c>
      <c r="F30" s="51">
        <f t="shared" si="7"/>
        <v>5086</v>
      </c>
      <c r="G30" s="42">
        <f t="shared" si="7"/>
        <v>2276</v>
      </c>
      <c r="H30" s="58">
        <f t="shared" si="7"/>
        <v>1333</v>
      </c>
      <c r="I30" s="47">
        <f t="shared" si="7"/>
        <v>1477</v>
      </c>
    </row>
    <row r="31" spans="1:9">
      <c r="A31" s="82" t="s">
        <v>2</v>
      </c>
      <c r="B31" s="34" t="s">
        <v>49</v>
      </c>
      <c r="C31" s="39">
        <v>24</v>
      </c>
      <c r="D31" s="44">
        <v>30</v>
      </c>
      <c r="E31" s="48">
        <f t="shared" ref="E31:E57" si="8">SUM(C31:D31)</f>
        <v>54</v>
      </c>
      <c r="F31" s="48">
        <f t="shared" ref="F31:F57" si="9">SUM(G31:I31)</f>
        <v>38</v>
      </c>
      <c r="G31" s="39">
        <v>16</v>
      </c>
      <c r="H31" s="55">
        <v>13</v>
      </c>
      <c r="I31" s="44">
        <v>9</v>
      </c>
    </row>
    <row r="32" spans="1:9">
      <c r="A32" s="86"/>
      <c r="B32" s="15" t="s">
        <v>51</v>
      </c>
      <c r="C32" s="40">
        <v>23</v>
      </c>
      <c r="D32" s="45">
        <v>24</v>
      </c>
      <c r="E32" s="49">
        <f t="shared" si="8"/>
        <v>47</v>
      </c>
      <c r="F32" s="49">
        <f t="shared" si="9"/>
        <v>39</v>
      </c>
      <c r="G32" s="40">
        <v>20</v>
      </c>
      <c r="H32" s="56">
        <v>6</v>
      </c>
      <c r="I32" s="45">
        <v>13</v>
      </c>
    </row>
    <row r="33" spans="1:9">
      <c r="A33" s="86"/>
      <c r="B33" s="15" t="s">
        <v>52</v>
      </c>
      <c r="C33" s="40">
        <v>84</v>
      </c>
      <c r="D33" s="45">
        <v>93</v>
      </c>
      <c r="E33" s="49">
        <f t="shared" si="8"/>
        <v>177</v>
      </c>
      <c r="F33" s="49">
        <f t="shared" si="9"/>
        <v>131</v>
      </c>
      <c r="G33" s="40">
        <v>66</v>
      </c>
      <c r="H33" s="56">
        <v>32</v>
      </c>
      <c r="I33" s="45">
        <v>33</v>
      </c>
    </row>
    <row r="34" spans="1:9">
      <c r="A34" s="86"/>
      <c r="B34" s="15" t="s">
        <v>37</v>
      </c>
      <c r="C34" s="40">
        <v>51</v>
      </c>
      <c r="D34" s="45">
        <v>81</v>
      </c>
      <c r="E34" s="49">
        <f t="shared" si="8"/>
        <v>132</v>
      </c>
      <c r="F34" s="49">
        <f t="shared" si="9"/>
        <v>88</v>
      </c>
      <c r="G34" s="40">
        <v>33</v>
      </c>
      <c r="H34" s="56">
        <v>27</v>
      </c>
      <c r="I34" s="45">
        <v>28</v>
      </c>
    </row>
    <row r="35" spans="1:9">
      <c r="A35" s="86"/>
      <c r="B35" s="15" t="s">
        <v>53</v>
      </c>
      <c r="C35" s="40">
        <v>2</v>
      </c>
      <c r="D35" s="45">
        <v>7</v>
      </c>
      <c r="E35" s="49">
        <f t="shared" si="8"/>
        <v>9</v>
      </c>
      <c r="F35" s="49">
        <f t="shared" si="9"/>
        <v>7</v>
      </c>
      <c r="G35" s="40">
        <v>4</v>
      </c>
      <c r="H35" s="56">
        <v>1</v>
      </c>
      <c r="I35" s="45">
        <v>2</v>
      </c>
    </row>
    <row r="36" spans="1:9">
      <c r="A36" s="86"/>
      <c r="B36" s="15" t="s">
        <v>34</v>
      </c>
      <c r="C36" s="40">
        <v>98</v>
      </c>
      <c r="D36" s="45">
        <v>131</v>
      </c>
      <c r="E36" s="49">
        <f t="shared" si="8"/>
        <v>229</v>
      </c>
      <c r="F36" s="49">
        <f t="shared" si="9"/>
        <v>164</v>
      </c>
      <c r="G36" s="40">
        <v>65</v>
      </c>
      <c r="H36" s="56">
        <v>42</v>
      </c>
      <c r="I36" s="45">
        <v>57</v>
      </c>
    </row>
    <row r="37" spans="1:9">
      <c r="A37" s="86"/>
      <c r="B37" s="15" t="s">
        <v>54</v>
      </c>
      <c r="C37" s="40">
        <v>32</v>
      </c>
      <c r="D37" s="45">
        <v>38</v>
      </c>
      <c r="E37" s="49">
        <f t="shared" si="8"/>
        <v>70</v>
      </c>
      <c r="F37" s="49">
        <f t="shared" si="9"/>
        <v>44</v>
      </c>
      <c r="G37" s="40">
        <v>16</v>
      </c>
      <c r="H37" s="56">
        <v>11</v>
      </c>
      <c r="I37" s="45">
        <v>17</v>
      </c>
    </row>
    <row r="38" spans="1:9">
      <c r="A38" s="86"/>
      <c r="B38" s="15" t="s">
        <v>56</v>
      </c>
      <c r="C38" s="40">
        <v>92</v>
      </c>
      <c r="D38" s="45">
        <v>138</v>
      </c>
      <c r="E38" s="49">
        <f t="shared" si="8"/>
        <v>230</v>
      </c>
      <c r="F38" s="49">
        <f t="shared" si="9"/>
        <v>160</v>
      </c>
      <c r="G38" s="40">
        <v>58</v>
      </c>
      <c r="H38" s="56">
        <v>47</v>
      </c>
      <c r="I38" s="45">
        <v>55</v>
      </c>
    </row>
    <row r="39" spans="1:9">
      <c r="A39" s="86"/>
      <c r="B39" s="15" t="s">
        <v>85</v>
      </c>
      <c r="C39" s="40">
        <v>11</v>
      </c>
      <c r="D39" s="45">
        <v>18</v>
      </c>
      <c r="E39" s="49">
        <f t="shared" si="8"/>
        <v>29</v>
      </c>
      <c r="F39" s="49">
        <f t="shared" si="9"/>
        <v>20</v>
      </c>
      <c r="G39" s="40">
        <v>8</v>
      </c>
      <c r="H39" s="56">
        <v>6</v>
      </c>
      <c r="I39" s="45">
        <v>6</v>
      </c>
    </row>
    <row r="40" spans="1:9">
      <c r="A40" s="86"/>
      <c r="B40" s="15" t="s">
        <v>50</v>
      </c>
      <c r="C40" s="40">
        <v>51</v>
      </c>
      <c r="D40" s="45">
        <v>67</v>
      </c>
      <c r="E40" s="49">
        <f t="shared" si="8"/>
        <v>118</v>
      </c>
      <c r="F40" s="49">
        <f t="shared" si="9"/>
        <v>84</v>
      </c>
      <c r="G40" s="40">
        <v>31</v>
      </c>
      <c r="H40" s="56">
        <v>28</v>
      </c>
      <c r="I40" s="45">
        <v>25</v>
      </c>
    </row>
    <row r="41" spans="1:9">
      <c r="A41" s="86"/>
      <c r="B41" s="15" t="s">
        <v>35</v>
      </c>
      <c r="C41" s="40">
        <v>62</v>
      </c>
      <c r="D41" s="45">
        <v>86</v>
      </c>
      <c r="E41" s="49">
        <f t="shared" si="8"/>
        <v>148</v>
      </c>
      <c r="F41" s="49">
        <f t="shared" si="9"/>
        <v>114</v>
      </c>
      <c r="G41" s="40">
        <v>53</v>
      </c>
      <c r="H41" s="56">
        <v>24</v>
      </c>
      <c r="I41" s="45">
        <v>37</v>
      </c>
    </row>
    <row r="42" spans="1:9">
      <c r="A42" s="86"/>
      <c r="B42" s="15" t="s">
        <v>59</v>
      </c>
      <c r="C42" s="40">
        <v>12</v>
      </c>
      <c r="D42" s="45">
        <v>11</v>
      </c>
      <c r="E42" s="49">
        <f t="shared" si="8"/>
        <v>23</v>
      </c>
      <c r="F42" s="49">
        <f t="shared" si="9"/>
        <v>14</v>
      </c>
      <c r="G42" s="40">
        <v>3</v>
      </c>
      <c r="H42" s="56">
        <v>6</v>
      </c>
      <c r="I42" s="45">
        <v>5</v>
      </c>
    </row>
    <row r="43" spans="1:9">
      <c r="A43" s="86"/>
      <c r="B43" s="37" t="s">
        <v>67</v>
      </c>
      <c r="C43" s="40">
        <v>6</v>
      </c>
      <c r="D43" s="45">
        <v>5</v>
      </c>
      <c r="E43" s="49">
        <f t="shared" si="8"/>
        <v>11</v>
      </c>
      <c r="F43" s="49">
        <f t="shared" si="9"/>
        <v>9</v>
      </c>
      <c r="G43" s="40">
        <v>6</v>
      </c>
      <c r="H43" s="56">
        <v>2</v>
      </c>
      <c r="I43" s="45">
        <v>1</v>
      </c>
    </row>
    <row r="44" spans="1:9">
      <c r="A44" s="86"/>
      <c r="B44" s="15" t="s">
        <v>60</v>
      </c>
      <c r="C44" s="40">
        <v>0</v>
      </c>
      <c r="D44" s="45">
        <v>2</v>
      </c>
      <c r="E44" s="49">
        <f t="shared" si="8"/>
        <v>2</v>
      </c>
      <c r="F44" s="49">
        <f t="shared" si="9"/>
        <v>2</v>
      </c>
      <c r="G44" s="40">
        <v>2</v>
      </c>
      <c r="H44" s="56">
        <v>0</v>
      </c>
      <c r="I44" s="45">
        <v>0</v>
      </c>
    </row>
    <row r="45" spans="1:9">
      <c r="A45" s="86"/>
      <c r="B45" s="15" t="s">
        <v>55</v>
      </c>
      <c r="C45" s="40">
        <v>80</v>
      </c>
      <c r="D45" s="45">
        <v>81</v>
      </c>
      <c r="E45" s="49">
        <f t="shared" si="8"/>
        <v>161</v>
      </c>
      <c r="F45" s="49">
        <f t="shared" si="9"/>
        <v>123</v>
      </c>
      <c r="G45" s="40">
        <v>64</v>
      </c>
      <c r="H45" s="56">
        <v>28</v>
      </c>
      <c r="I45" s="45">
        <v>31</v>
      </c>
    </row>
    <row r="46" spans="1:9">
      <c r="A46" s="86"/>
      <c r="B46" s="15" t="s">
        <v>61</v>
      </c>
      <c r="C46" s="40">
        <v>60</v>
      </c>
      <c r="D46" s="45">
        <v>78</v>
      </c>
      <c r="E46" s="49">
        <f t="shared" si="8"/>
        <v>138</v>
      </c>
      <c r="F46" s="49">
        <f t="shared" si="9"/>
        <v>96</v>
      </c>
      <c r="G46" s="40">
        <v>39</v>
      </c>
      <c r="H46" s="56">
        <v>29</v>
      </c>
      <c r="I46" s="45">
        <v>28</v>
      </c>
    </row>
    <row r="47" spans="1:9">
      <c r="A47" s="86"/>
      <c r="B47" s="15" t="s">
        <v>62</v>
      </c>
      <c r="C47" s="40">
        <v>11</v>
      </c>
      <c r="D47" s="45">
        <v>14</v>
      </c>
      <c r="E47" s="49">
        <f t="shared" si="8"/>
        <v>25</v>
      </c>
      <c r="F47" s="49">
        <f t="shared" si="9"/>
        <v>17</v>
      </c>
      <c r="G47" s="40">
        <v>7</v>
      </c>
      <c r="H47" s="56">
        <v>7</v>
      </c>
      <c r="I47" s="45">
        <v>3</v>
      </c>
    </row>
    <row r="48" spans="1:9">
      <c r="A48" s="86"/>
      <c r="B48" s="15" t="s">
        <v>26</v>
      </c>
      <c r="C48" s="40">
        <v>27</v>
      </c>
      <c r="D48" s="45">
        <v>34</v>
      </c>
      <c r="E48" s="49">
        <f t="shared" si="8"/>
        <v>61</v>
      </c>
      <c r="F48" s="49">
        <f t="shared" si="9"/>
        <v>47</v>
      </c>
      <c r="G48" s="40">
        <v>25</v>
      </c>
      <c r="H48" s="56">
        <v>8</v>
      </c>
      <c r="I48" s="45">
        <v>14</v>
      </c>
    </row>
    <row r="49" spans="1:9">
      <c r="A49" s="86"/>
      <c r="B49" s="15" t="s">
        <v>0</v>
      </c>
      <c r="C49" s="40">
        <v>34</v>
      </c>
      <c r="D49" s="45">
        <v>36</v>
      </c>
      <c r="E49" s="49">
        <f t="shared" si="8"/>
        <v>70</v>
      </c>
      <c r="F49" s="49">
        <f t="shared" si="9"/>
        <v>50</v>
      </c>
      <c r="G49" s="40">
        <v>21</v>
      </c>
      <c r="H49" s="56">
        <v>16</v>
      </c>
      <c r="I49" s="45">
        <v>13</v>
      </c>
    </row>
    <row r="50" spans="1:9">
      <c r="A50" s="86"/>
      <c r="B50" s="15" t="s">
        <v>99</v>
      </c>
      <c r="C50" s="40">
        <v>30</v>
      </c>
      <c r="D50" s="45">
        <v>29</v>
      </c>
      <c r="E50" s="49">
        <f t="shared" si="8"/>
        <v>59</v>
      </c>
      <c r="F50" s="49">
        <f t="shared" si="9"/>
        <v>37</v>
      </c>
      <c r="G50" s="40">
        <v>11</v>
      </c>
      <c r="H50" s="56">
        <v>15</v>
      </c>
      <c r="I50" s="45">
        <v>11</v>
      </c>
    </row>
    <row r="51" spans="1:9">
      <c r="A51" s="86"/>
      <c r="B51" s="15" t="s">
        <v>4</v>
      </c>
      <c r="C51" s="40">
        <v>4</v>
      </c>
      <c r="D51" s="45">
        <v>6</v>
      </c>
      <c r="E51" s="49">
        <f t="shared" si="8"/>
        <v>10</v>
      </c>
      <c r="F51" s="49">
        <f t="shared" si="9"/>
        <v>6</v>
      </c>
      <c r="G51" s="40">
        <v>2</v>
      </c>
      <c r="H51" s="56">
        <v>2</v>
      </c>
      <c r="I51" s="45">
        <v>2</v>
      </c>
    </row>
    <row r="52" spans="1:9">
      <c r="A52" s="86"/>
      <c r="B52" s="15" t="s">
        <v>63</v>
      </c>
      <c r="C52" s="40">
        <v>15</v>
      </c>
      <c r="D52" s="45">
        <v>15</v>
      </c>
      <c r="E52" s="49">
        <f t="shared" si="8"/>
        <v>30</v>
      </c>
      <c r="F52" s="49">
        <f t="shared" si="9"/>
        <v>18</v>
      </c>
      <c r="G52" s="40">
        <v>3</v>
      </c>
      <c r="H52" s="56">
        <v>9</v>
      </c>
      <c r="I52" s="45">
        <v>6</v>
      </c>
    </row>
    <row r="53" spans="1:9">
      <c r="A53" s="86"/>
      <c r="B53" s="15" t="s">
        <v>64</v>
      </c>
      <c r="C53" s="40">
        <v>167</v>
      </c>
      <c r="D53" s="45">
        <v>254</v>
      </c>
      <c r="E53" s="49">
        <f t="shared" si="8"/>
        <v>421</v>
      </c>
      <c r="F53" s="49">
        <f t="shared" si="9"/>
        <v>307</v>
      </c>
      <c r="G53" s="40">
        <v>143</v>
      </c>
      <c r="H53" s="56">
        <v>74</v>
      </c>
      <c r="I53" s="45">
        <v>90</v>
      </c>
    </row>
    <row r="54" spans="1:9">
      <c r="A54" s="86"/>
      <c r="B54" s="15" t="s">
        <v>65</v>
      </c>
      <c r="C54" s="40">
        <v>57</v>
      </c>
      <c r="D54" s="45">
        <v>82</v>
      </c>
      <c r="E54" s="49">
        <f t="shared" si="8"/>
        <v>139</v>
      </c>
      <c r="F54" s="49">
        <f t="shared" si="9"/>
        <v>104</v>
      </c>
      <c r="G54" s="40">
        <v>54</v>
      </c>
      <c r="H54" s="56">
        <v>25</v>
      </c>
      <c r="I54" s="45">
        <v>25</v>
      </c>
    </row>
    <row r="55" spans="1:9">
      <c r="A55" s="86"/>
      <c r="B55" s="15" t="s">
        <v>66</v>
      </c>
      <c r="C55" s="40">
        <v>48</v>
      </c>
      <c r="D55" s="45">
        <v>57</v>
      </c>
      <c r="E55" s="49">
        <f t="shared" si="8"/>
        <v>105</v>
      </c>
      <c r="F55" s="49">
        <f t="shared" si="9"/>
        <v>83</v>
      </c>
      <c r="G55" s="40">
        <v>43</v>
      </c>
      <c r="H55" s="56">
        <v>16</v>
      </c>
      <c r="I55" s="45">
        <v>24</v>
      </c>
    </row>
    <row r="56" spans="1:9">
      <c r="A56" s="86"/>
      <c r="B56" s="15" t="s">
        <v>41</v>
      </c>
      <c r="C56" s="40">
        <v>27</v>
      </c>
      <c r="D56" s="45">
        <v>46</v>
      </c>
      <c r="E56" s="49">
        <f t="shared" si="8"/>
        <v>73</v>
      </c>
      <c r="F56" s="49">
        <f t="shared" si="9"/>
        <v>61</v>
      </c>
      <c r="G56" s="40">
        <v>45</v>
      </c>
      <c r="H56" s="56">
        <v>9</v>
      </c>
      <c r="I56" s="45">
        <v>7</v>
      </c>
    </row>
    <row r="57" spans="1:9">
      <c r="A57" s="86"/>
      <c r="B57" s="35" t="s">
        <v>58</v>
      </c>
      <c r="C57" s="41">
        <v>91</v>
      </c>
      <c r="D57" s="46">
        <v>103</v>
      </c>
      <c r="E57" s="50">
        <f t="shared" si="8"/>
        <v>194</v>
      </c>
      <c r="F57" s="50">
        <f t="shared" si="9"/>
        <v>143</v>
      </c>
      <c r="G57" s="41">
        <v>68</v>
      </c>
      <c r="H57" s="57">
        <v>40</v>
      </c>
      <c r="I57" s="46">
        <v>35</v>
      </c>
    </row>
    <row r="58" spans="1:9" ht="21" customHeight="1">
      <c r="A58" s="87"/>
      <c r="B58" s="36" t="s">
        <v>7</v>
      </c>
      <c r="C58" s="42">
        <f t="shared" ref="C58:I58" si="10">SUM(C31:C57)</f>
        <v>1199</v>
      </c>
      <c r="D58" s="47">
        <f t="shared" si="10"/>
        <v>1566</v>
      </c>
      <c r="E58" s="51">
        <f t="shared" si="10"/>
        <v>2765</v>
      </c>
      <c r="F58" s="51">
        <f t="shared" si="10"/>
        <v>2006</v>
      </c>
      <c r="G58" s="42">
        <f t="shared" si="10"/>
        <v>906</v>
      </c>
      <c r="H58" s="58">
        <f t="shared" si="10"/>
        <v>523</v>
      </c>
      <c r="I58" s="47">
        <f t="shared" si="10"/>
        <v>577</v>
      </c>
    </row>
    <row r="59" spans="1:9" ht="21" customHeight="1">
      <c r="A59" s="81" t="s">
        <v>69</v>
      </c>
      <c r="B59" s="81"/>
      <c r="C59" s="42">
        <f>C10+C15+C22+C30+C58</f>
        <v>7886</v>
      </c>
      <c r="D59" s="47">
        <f>D10+D15+D22+D30+D58</f>
        <v>10666</v>
      </c>
      <c r="E59" s="51">
        <f>E10+E15+E22+E30+E58</f>
        <v>18552</v>
      </c>
      <c r="F59" s="51">
        <f>SUM(G59:I59)</f>
        <v>13397</v>
      </c>
      <c r="G59" s="42">
        <f>G10+G15+G22+G30+G58</f>
        <v>6115</v>
      </c>
      <c r="H59" s="58">
        <f>H10+H15+H22+H30+H58</f>
        <v>3566</v>
      </c>
      <c r="I59" s="47">
        <f>I10+I15+I22+I30+I58</f>
        <v>3716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A3" sqref="A3:I3"/>
    </sheetView>
  </sheetViews>
  <sheetFormatPr defaultRowHeight="13.5"/>
  <cols>
    <col min="5" max="5" width="2.125" customWidth="1"/>
  </cols>
  <sheetData>
    <row r="1" spans="1:9">
      <c r="A1" s="88" t="s">
        <v>100</v>
      </c>
      <c r="B1" s="88"/>
      <c r="C1" s="88"/>
      <c r="D1" s="88"/>
      <c r="E1" s="88"/>
      <c r="F1" s="88"/>
      <c r="G1" s="88"/>
      <c r="H1" s="88"/>
      <c r="I1" s="88"/>
    </row>
    <row r="3" spans="1:9">
      <c r="A3" s="89" t="s">
        <v>111</v>
      </c>
      <c r="B3" s="89"/>
      <c r="C3" s="89"/>
      <c r="D3" s="89"/>
      <c r="E3" s="89"/>
      <c r="F3" s="89"/>
      <c r="G3" s="89"/>
      <c r="H3" s="89"/>
      <c r="I3" s="89"/>
    </row>
    <row r="4" spans="1:9">
      <c r="A4" s="69" t="s">
        <v>101</v>
      </c>
      <c r="B4" s="69" t="s">
        <v>102</v>
      </c>
      <c r="C4" s="69" t="s">
        <v>103</v>
      </c>
      <c r="D4" s="69" t="s">
        <v>104</v>
      </c>
      <c r="E4" s="69"/>
      <c r="F4" s="69" t="s">
        <v>101</v>
      </c>
      <c r="G4" s="69" t="s">
        <v>102</v>
      </c>
      <c r="H4" s="69" t="s">
        <v>103</v>
      </c>
      <c r="I4" s="69" t="s">
        <v>104</v>
      </c>
    </row>
    <row r="5" spans="1:9">
      <c r="A5" s="69">
        <v>0</v>
      </c>
      <c r="B5" s="69">
        <v>78</v>
      </c>
      <c r="C5" s="69">
        <v>67</v>
      </c>
      <c r="D5" s="69">
        <v>145</v>
      </c>
      <c r="E5" s="69"/>
      <c r="F5" s="69">
        <v>56</v>
      </c>
      <c r="G5" s="69">
        <v>348</v>
      </c>
      <c r="H5" s="69">
        <v>353</v>
      </c>
      <c r="I5" s="69">
        <v>701</v>
      </c>
    </row>
    <row r="6" spans="1:9">
      <c r="A6" s="69">
        <v>1</v>
      </c>
      <c r="B6" s="69">
        <v>60</v>
      </c>
      <c r="C6" s="69">
        <v>71</v>
      </c>
      <c r="D6" s="69">
        <v>131</v>
      </c>
      <c r="E6" s="69"/>
      <c r="F6" s="69">
        <v>57</v>
      </c>
      <c r="G6" s="69">
        <v>343</v>
      </c>
      <c r="H6" s="69">
        <v>385</v>
      </c>
      <c r="I6" s="69">
        <v>728</v>
      </c>
    </row>
    <row r="7" spans="1:9">
      <c r="A7" s="69">
        <v>2</v>
      </c>
      <c r="B7" s="69">
        <v>81</v>
      </c>
      <c r="C7" s="69">
        <v>70</v>
      </c>
      <c r="D7" s="69">
        <v>151</v>
      </c>
      <c r="E7" s="69"/>
      <c r="F7" s="69">
        <v>58</v>
      </c>
      <c r="G7" s="69">
        <v>241</v>
      </c>
      <c r="H7" s="69">
        <v>277</v>
      </c>
      <c r="I7" s="69">
        <v>518</v>
      </c>
    </row>
    <row r="8" spans="1:9">
      <c r="A8" s="69">
        <v>3</v>
      </c>
      <c r="B8" s="69">
        <v>89</v>
      </c>
      <c r="C8" s="69">
        <v>86</v>
      </c>
      <c r="D8" s="69">
        <v>175</v>
      </c>
      <c r="E8" s="69"/>
      <c r="F8" s="69">
        <v>59</v>
      </c>
      <c r="G8" s="69">
        <v>333</v>
      </c>
      <c r="H8" s="69">
        <v>357</v>
      </c>
      <c r="I8" s="69">
        <v>690</v>
      </c>
    </row>
    <row r="9" spans="1:9">
      <c r="A9" s="69">
        <v>4</v>
      </c>
      <c r="B9" s="69">
        <v>99</v>
      </c>
      <c r="C9" s="69">
        <v>70</v>
      </c>
      <c r="D9" s="69">
        <v>169</v>
      </c>
      <c r="E9" s="69"/>
      <c r="F9" s="69">
        <v>60</v>
      </c>
      <c r="G9" s="69">
        <v>380</v>
      </c>
      <c r="H9" s="69">
        <v>385</v>
      </c>
      <c r="I9" s="69">
        <v>765</v>
      </c>
    </row>
    <row r="10" spans="1:9">
      <c r="A10" s="69">
        <v>5</v>
      </c>
      <c r="B10" s="69">
        <v>104</v>
      </c>
      <c r="C10" s="69">
        <v>102</v>
      </c>
      <c r="D10" s="69">
        <v>206</v>
      </c>
      <c r="E10" s="69"/>
      <c r="F10" s="69">
        <v>61</v>
      </c>
      <c r="G10" s="69">
        <v>333</v>
      </c>
      <c r="H10" s="69">
        <v>355</v>
      </c>
      <c r="I10" s="69">
        <v>688</v>
      </c>
    </row>
    <row r="11" spans="1:9">
      <c r="A11" s="69">
        <v>6</v>
      </c>
      <c r="B11" s="69">
        <v>94</v>
      </c>
      <c r="C11" s="69">
        <v>108</v>
      </c>
      <c r="D11" s="69">
        <v>202</v>
      </c>
      <c r="E11" s="69"/>
      <c r="F11" s="69">
        <v>62</v>
      </c>
      <c r="G11" s="69">
        <v>353</v>
      </c>
      <c r="H11" s="69">
        <v>401</v>
      </c>
      <c r="I11" s="69">
        <v>754</v>
      </c>
    </row>
    <row r="12" spans="1:9">
      <c r="A12" s="69">
        <v>7</v>
      </c>
      <c r="B12" s="69">
        <v>117</v>
      </c>
      <c r="C12" s="69">
        <v>117</v>
      </c>
      <c r="D12" s="69">
        <v>234</v>
      </c>
      <c r="E12" s="69"/>
      <c r="F12" s="69">
        <v>63</v>
      </c>
      <c r="G12" s="69">
        <v>369</v>
      </c>
      <c r="H12" s="69">
        <v>355</v>
      </c>
      <c r="I12" s="69">
        <v>724</v>
      </c>
    </row>
    <row r="13" spans="1:9">
      <c r="A13" s="69">
        <v>8</v>
      </c>
      <c r="B13" s="69">
        <v>117</v>
      </c>
      <c r="C13" s="69">
        <v>135</v>
      </c>
      <c r="D13" s="69">
        <v>252</v>
      </c>
      <c r="E13" s="69"/>
      <c r="F13" s="69">
        <v>64</v>
      </c>
      <c r="G13" s="69">
        <v>286</v>
      </c>
      <c r="H13" s="69">
        <v>349</v>
      </c>
      <c r="I13" s="69">
        <v>635</v>
      </c>
    </row>
    <row r="14" spans="1:9">
      <c r="A14" s="69">
        <v>9</v>
      </c>
      <c r="B14" s="69">
        <v>124</v>
      </c>
      <c r="C14" s="69">
        <v>127</v>
      </c>
      <c r="D14" s="69">
        <v>251</v>
      </c>
      <c r="E14" s="69"/>
      <c r="F14" s="69">
        <v>65</v>
      </c>
      <c r="G14" s="69">
        <v>332</v>
      </c>
      <c r="H14" s="69">
        <v>350</v>
      </c>
      <c r="I14" s="69">
        <v>682</v>
      </c>
    </row>
    <row r="15" spans="1:9">
      <c r="A15" s="69">
        <v>10</v>
      </c>
      <c r="B15" s="69">
        <v>145</v>
      </c>
      <c r="C15" s="69">
        <v>120</v>
      </c>
      <c r="D15" s="69">
        <v>265</v>
      </c>
      <c r="E15" s="69"/>
      <c r="F15" s="69">
        <v>66</v>
      </c>
      <c r="G15" s="69">
        <v>344</v>
      </c>
      <c r="H15" s="69">
        <v>366</v>
      </c>
      <c r="I15" s="69">
        <v>710</v>
      </c>
    </row>
    <row r="16" spans="1:9">
      <c r="A16" s="69">
        <v>11</v>
      </c>
      <c r="B16" s="69">
        <v>146</v>
      </c>
      <c r="C16" s="69">
        <v>143</v>
      </c>
      <c r="D16" s="69">
        <v>289</v>
      </c>
      <c r="E16" s="69"/>
      <c r="F16" s="69">
        <v>67</v>
      </c>
      <c r="G16" s="69">
        <v>285</v>
      </c>
      <c r="H16" s="69">
        <v>348</v>
      </c>
      <c r="I16" s="69">
        <v>633</v>
      </c>
    </row>
    <row r="17" spans="1:9">
      <c r="A17" s="69">
        <v>12</v>
      </c>
      <c r="B17" s="69">
        <v>129</v>
      </c>
      <c r="C17" s="69">
        <v>139</v>
      </c>
      <c r="D17" s="69">
        <v>268</v>
      </c>
      <c r="E17" s="69"/>
      <c r="F17" s="69">
        <v>68</v>
      </c>
      <c r="G17" s="69">
        <v>337</v>
      </c>
      <c r="H17" s="69">
        <v>368</v>
      </c>
      <c r="I17" s="69">
        <v>705</v>
      </c>
    </row>
    <row r="18" spans="1:9">
      <c r="A18" s="69">
        <v>13</v>
      </c>
      <c r="B18" s="69">
        <v>145</v>
      </c>
      <c r="C18" s="69">
        <v>163</v>
      </c>
      <c r="D18" s="69">
        <v>308</v>
      </c>
      <c r="E18" s="69"/>
      <c r="F18" s="69">
        <v>69</v>
      </c>
      <c r="G18" s="69">
        <v>342</v>
      </c>
      <c r="H18" s="69">
        <v>374</v>
      </c>
      <c r="I18" s="69">
        <v>716</v>
      </c>
    </row>
    <row r="19" spans="1:9">
      <c r="A19" s="69">
        <v>14</v>
      </c>
      <c r="B19" s="69">
        <v>158</v>
      </c>
      <c r="C19" s="69">
        <v>148</v>
      </c>
      <c r="D19" s="69">
        <v>306</v>
      </c>
      <c r="E19" s="69"/>
      <c r="F19" s="69">
        <v>70</v>
      </c>
      <c r="G19" s="69">
        <v>377</v>
      </c>
      <c r="H19" s="69">
        <v>373</v>
      </c>
      <c r="I19" s="69">
        <v>750</v>
      </c>
    </row>
    <row r="20" spans="1:9">
      <c r="A20" s="69">
        <v>15</v>
      </c>
      <c r="B20" s="69">
        <v>151</v>
      </c>
      <c r="C20" s="69">
        <v>140</v>
      </c>
      <c r="D20" s="69">
        <v>291</v>
      </c>
      <c r="E20" s="69"/>
      <c r="F20" s="69">
        <v>71</v>
      </c>
      <c r="G20" s="69">
        <v>331</v>
      </c>
      <c r="H20" s="69">
        <v>401</v>
      </c>
      <c r="I20" s="69">
        <v>732</v>
      </c>
    </row>
    <row r="21" spans="1:9">
      <c r="A21" s="69">
        <v>16</v>
      </c>
      <c r="B21" s="69">
        <v>184</v>
      </c>
      <c r="C21" s="69">
        <v>158</v>
      </c>
      <c r="D21" s="69">
        <v>342</v>
      </c>
      <c r="E21" s="69"/>
      <c r="F21" s="69">
        <v>72</v>
      </c>
      <c r="G21" s="69">
        <v>331</v>
      </c>
      <c r="H21" s="69">
        <v>394</v>
      </c>
      <c r="I21" s="69">
        <v>725</v>
      </c>
    </row>
    <row r="22" spans="1:9">
      <c r="A22" s="69">
        <v>17</v>
      </c>
      <c r="B22" s="69">
        <v>147</v>
      </c>
      <c r="C22" s="69">
        <v>170</v>
      </c>
      <c r="D22" s="69">
        <v>317</v>
      </c>
      <c r="E22" s="69"/>
      <c r="F22" s="69">
        <v>73</v>
      </c>
      <c r="G22" s="69">
        <v>370</v>
      </c>
      <c r="H22" s="69">
        <v>428</v>
      </c>
      <c r="I22" s="69">
        <v>798</v>
      </c>
    </row>
    <row r="23" spans="1:9">
      <c r="A23" s="69">
        <v>18</v>
      </c>
      <c r="B23" s="69">
        <v>163</v>
      </c>
      <c r="C23" s="69">
        <v>154</v>
      </c>
      <c r="D23" s="69">
        <v>317</v>
      </c>
      <c r="E23" s="69"/>
      <c r="F23" s="69">
        <v>74</v>
      </c>
      <c r="G23" s="69">
        <v>403</v>
      </c>
      <c r="H23" s="69">
        <v>483</v>
      </c>
      <c r="I23" s="69">
        <v>886</v>
      </c>
    </row>
    <row r="24" spans="1:9">
      <c r="A24" s="69">
        <v>19</v>
      </c>
      <c r="B24" s="69">
        <v>139</v>
      </c>
      <c r="C24" s="69">
        <v>142</v>
      </c>
      <c r="D24" s="69">
        <v>281</v>
      </c>
      <c r="E24" s="69"/>
      <c r="F24" s="69">
        <v>75</v>
      </c>
      <c r="G24" s="69">
        <v>437</v>
      </c>
      <c r="H24" s="69">
        <v>480</v>
      </c>
      <c r="I24" s="69">
        <v>917</v>
      </c>
    </row>
    <row r="25" spans="1:9">
      <c r="A25" s="69">
        <v>20</v>
      </c>
      <c r="B25" s="69">
        <v>173</v>
      </c>
      <c r="C25" s="69">
        <v>176</v>
      </c>
      <c r="D25" s="69">
        <v>349</v>
      </c>
      <c r="E25" s="69"/>
      <c r="F25" s="69">
        <v>76</v>
      </c>
      <c r="G25" s="69">
        <v>454</v>
      </c>
      <c r="H25" s="69">
        <v>536</v>
      </c>
      <c r="I25" s="69">
        <v>990</v>
      </c>
    </row>
    <row r="26" spans="1:9">
      <c r="A26" s="69">
        <v>21</v>
      </c>
      <c r="B26" s="69">
        <v>166</v>
      </c>
      <c r="C26" s="69">
        <v>168</v>
      </c>
      <c r="D26" s="69">
        <v>334</v>
      </c>
      <c r="E26" s="69"/>
      <c r="F26" s="69">
        <v>77</v>
      </c>
      <c r="G26" s="69">
        <v>428</v>
      </c>
      <c r="H26" s="69">
        <v>521</v>
      </c>
      <c r="I26" s="69">
        <v>949</v>
      </c>
    </row>
    <row r="27" spans="1:9">
      <c r="A27" s="69">
        <v>22</v>
      </c>
      <c r="B27" s="69">
        <v>159</v>
      </c>
      <c r="C27" s="69">
        <v>186</v>
      </c>
      <c r="D27" s="69">
        <v>345</v>
      </c>
      <c r="E27" s="69"/>
      <c r="F27" s="69">
        <v>78</v>
      </c>
      <c r="G27" s="69">
        <v>326</v>
      </c>
      <c r="H27" s="69">
        <v>395</v>
      </c>
      <c r="I27" s="69">
        <v>721</v>
      </c>
    </row>
    <row r="28" spans="1:9">
      <c r="A28" s="69">
        <v>23</v>
      </c>
      <c r="B28" s="69">
        <v>139</v>
      </c>
      <c r="C28" s="69">
        <v>143</v>
      </c>
      <c r="D28" s="69">
        <v>282</v>
      </c>
      <c r="E28" s="69"/>
      <c r="F28" s="69">
        <v>79</v>
      </c>
      <c r="G28" s="69">
        <v>214</v>
      </c>
      <c r="H28" s="69">
        <v>274</v>
      </c>
      <c r="I28" s="69">
        <v>488</v>
      </c>
    </row>
    <row r="29" spans="1:9">
      <c r="A29" s="69">
        <v>24</v>
      </c>
      <c r="B29" s="69">
        <v>132</v>
      </c>
      <c r="C29" s="69">
        <v>140</v>
      </c>
      <c r="D29" s="69">
        <v>272</v>
      </c>
      <c r="E29" s="69"/>
      <c r="F29" s="69">
        <v>80</v>
      </c>
      <c r="G29" s="69">
        <v>284</v>
      </c>
      <c r="H29" s="69">
        <v>346</v>
      </c>
      <c r="I29" s="69">
        <v>630</v>
      </c>
    </row>
    <row r="30" spans="1:9">
      <c r="A30" s="69">
        <v>25</v>
      </c>
      <c r="B30" s="69">
        <v>128</v>
      </c>
      <c r="C30" s="69">
        <v>128</v>
      </c>
      <c r="D30" s="69">
        <v>256</v>
      </c>
      <c r="E30" s="69"/>
      <c r="F30" s="69">
        <v>81</v>
      </c>
      <c r="G30" s="69">
        <v>289</v>
      </c>
      <c r="H30" s="69">
        <v>408</v>
      </c>
      <c r="I30" s="69">
        <v>697</v>
      </c>
    </row>
    <row r="31" spans="1:9">
      <c r="A31" s="69">
        <v>26</v>
      </c>
      <c r="B31" s="69">
        <v>156</v>
      </c>
      <c r="C31" s="69">
        <v>142</v>
      </c>
      <c r="D31" s="69">
        <v>298</v>
      </c>
      <c r="E31" s="69"/>
      <c r="F31" s="69">
        <v>82</v>
      </c>
      <c r="G31" s="69">
        <v>241</v>
      </c>
      <c r="H31" s="69">
        <v>362</v>
      </c>
      <c r="I31" s="69">
        <v>603</v>
      </c>
    </row>
    <row r="32" spans="1:9">
      <c r="A32" s="69">
        <v>27</v>
      </c>
      <c r="B32" s="69">
        <v>167</v>
      </c>
      <c r="C32" s="69">
        <v>148</v>
      </c>
      <c r="D32" s="69">
        <v>315</v>
      </c>
      <c r="E32" s="69"/>
      <c r="F32" s="69">
        <v>83</v>
      </c>
      <c r="G32" s="69">
        <v>244</v>
      </c>
      <c r="H32" s="69">
        <v>385</v>
      </c>
      <c r="I32" s="69">
        <v>629</v>
      </c>
    </row>
    <row r="33" spans="1:9">
      <c r="A33" s="69">
        <v>28</v>
      </c>
      <c r="B33" s="69">
        <v>127</v>
      </c>
      <c r="C33" s="69">
        <v>126</v>
      </c>
      <c r="D33" s="69">
        <v>253</v>
      </c>
      <c r="E33" s="69"/>
      <c r="F33" s="69">
        <v>84</v>
      </c>
      <c r="G33" s="69">
        <v>234</v>
      </c>
      <c r="H33" s="69">
        <v>363</v>
      </c>
      <c r="I33" s="69">
        <v>597</v>
      </c>
    </row>
    <row r="34" spans="1:9">
      <c r="A34" s="69">
        <v>29</v>
      </c>
      <c r="B34" s="69">
        <v>143</v>
      </c>
      <c r="C34" s="69">
        <v>143</v>
      </c>
      <c r="D34" s="69">
        <v>286</v>
      </c>
      <c r="E34" s="69"/>
      <c r="F34" s="69">
        <v>85</v>
      </c>
      <c r="G34" s="69">
        <v>184</v>
      </c>
      <c r="H34" s="69">
        <v>268</v>
      </c>
      <c r="I34" s="69">
        <v>452</v>
      </c>
    </row>
    <row r="35" spans="1:9">
      <c r="A35" s="69">
        <v>30</v>
      </c>
      <c r="B35" s="69">
        <v>155</v>
      </c>
      <c r="C35" s="69">
        <v>140</v>
      </c>
      <c r="D35" s="69">
        <v>295</v>
      </c>
      <c r="E35" s="69"/>
      <c r="F35" s="69">
        <v>86</v>
      </c>
      <c r="G35" s="69">
        <v>174</v>
      </c>
      <c r="H35" s="69">
        <v>294</v>
      </c>
      <c r="I35" s="69">
        <v>468</v>
      </c>
    </row>
    <row r="36" spans="1:9">
      <c r="A36" s="69">
        <v>31</v>
      </c>
      <c r="B36" s="69">
        <v>127</v>
      </c>
      <c r="C36" s="69">
        <v>124</v>
      </c>
      <c r="D36" s="69">
        <v>251</v>
      </c>
      <c r="E36" s="69"/>
      <c r="F36" s="69">
        <v>87</v>
      </c>
      <c r="G36" s="69">
        <v>175</v>
      </c>
      <c r="H36" s="69">
        <v>307</v>
      </c>
      <c r="I36" s="69">
        <v>482</v>
      </c>
    </row>
    <row r="37" spans="1:9">
      <c r="A37" s="69">
        <v>32</v>
      </c>
      <c r="B37" s="69">
        <v>151</v>
      </c>
      <c r="C37" s="69">
        <v>124</v>
      </c>
      <c r="D37" s="69">
        <v>275</v>
      </c>
      <c r="E37" s="69"/>
      <c r="F37" s="69">
        <v>88</v>
      </c>
      <c r="G37" s="69">
        <v>147</v>
      </c>
      <c r="H37" s="69">
        <v>296</v>
      </c>
      <c r="I37" s="69">
        <v>443</v>
      </c>
    </row>
    <row r="38" spans="1:9">
      <c r="A38" s="69">
        <v>33</v>
      </c>
      <c r="B38" s="69">
        <v>138</v>
      </c>
      <c r="C38" s="69">
        <v>124</v>
      </c>
      <c r="D38" s="69">
        <v>262</v>
      </c>
      <c r="E38" s="69"/>
      <c r="F38" s="69">
        <v>89</v>
      </c>
      <c r="G38" s="69">
        <v>152</v>
      </c>
      <c r="H38" s="69">
        <v>276</v>
      </c>
      <c r="I38" s="69">
        <v>428</v>
      </c>
    </row>
    <row r="39" spans="1:9">
      <c r="A39" s="69">
        <v>34</v>
      </c>
      <c r="B39" s="69">
        <v>128</v>
      </c>
      <c r="C39" s="69">
        <v>157</v>
      </c>
      <c r="D39" s="69">
        <v>285</v>
      </c>
      <c r="E39" s="69"/>
      <c r="F39" s="69">
        <v>90</v>
      </c>
      <c r="G39" s="69">
        <v>131</v>
      </c>
      <c r="H39" s="69">
        <v>239</v>
      </c>
      <c r="I39" s="69">
        <v>370</v>
      </c>
    </row>
    <row r="40" spans="1:9">
      <c r="A40" s="69">
        <v>35</v>
      </c>
      <c r="B40" s="69">
        <v>135</v>
      </c>
      <c r="C40" s="69">
        <v>144</v>
      </c>
      <c r="D40" s="69">
        <v>279</v>
      </c>
      <c r="E40" s="69"/>
      <c r="F40" s="69">
        <v>91</v>
      </c>
      <c r="G40" s="69">
        <v>81</v>
      </c>
      <c r="H40" s="69">
        <v>198</v>
      </c>
      <c r="I40" s="69">
        <v>279</v>
      </c>
    </row>
    <row r="41" spans="1:9">
      <c r="A41" s="69">
        <v>36</v>
      </c>
      <c r="B41" s="69">
        <v>183</v>
      </c>
      <c r="C41" s="69">
        <v>131</v>
      </c>
      <c r="D41" s="69">
        <v>314</v>
      </c>
      <c r="E41" s="69"/>
      <c r="F41" s="69">
        <v>92</v>
      </c>
      <c r="G41" s="69">
        <v>67</v>
      </c>
      <c r="H41" s="69">
        <v>178</v>
      </c>
      <c r="I41" s="69">
        <v>245</v>
      </c>
    </row>
    <row r="42" spans="1:9">
      <c r="A42" s="69">
        <v>37</v>
      </c>
      <c r="B42" s="69">
        <v>155</v>
      </c>
      <c r="C42" s="69">
        <v>169</v>
      </c>
      <c r="D42" s="69">
        <v>324</v>
      </c>
      <c r="E42" s="69"/>
      <c r="F42" s="69">
        <v>93</v>
      </c>
      <c r="G42" s="69">
        <v>53</v>
      </c>
      <c r="H42" s="69">
        <v>176</v>
      </c>
      <c r="I42" s="69">
        <v>229</v>
      </c>
    </row>
    <row r="43" spans="1:9">
      <c r="A43" s="69">
        <v>38</v>
      </c>
      <c r="B43" s="69">
        <v>165</v>
      </c>
      <c r="C43" s="69">
        <v>144</v>
      </c>
      <c r="D43" s="69">
        <v>309</v>
      </c>
      <c r="E43" s="69"/>
      <c r="F43" s="69">
        <v>94</v>
      </c>
      <c r="G43" s="69">
        <v>42</v>
      </c>
      <c r="H43" s="69">
        <v>126</v>
      </c>
      <c r="I43" s="69">
        <v>168</v>
      </c>
    </row>
    <row r="44" spans="1:9">
      <c r="A44" s="69">
        <v>39</v>
      </c>
      <c r="B44" s="69">
        <v>176</v>
      </c>
      <c r="C44" s="69">
        <v>189</v>
      </c>
      <c r="D44" s="69">
        <v>365</v>
      </c>
      <c r="E44" s="69"/>
      <c r="F44" s="69">
        <v>95</v>
      </c>
      <c r="G44" s="69">
        <v>28</v>
      </c>
      <c r="H44" s="69">
        <v>107</v>
      </c>
      <c r="I44" s="69">
        <v>135</v>
      </c>
    </row>
    <row r="45" spans="1:9">
      <c r="A45" s="69">
        <v>40</v>
      </c>
      <c r="B45" s="69">
        <v>187</v>
      </c>
      <c r="C45" s="69">
        <v>204</v>
      </c>
      <c r="D45" s="69">
        <v>391</v>
      </c>
      <c r="E45" s="69"/>
      <c r="F45" s="69">
        <v>96</v>
      </c>
      <c r="G45" s="69">
        <v>18</v>
      </c>
      <c r="H45" s="69">
        <v>78</v>
      </c>
      <c r="I45" s="69">
        <v>96</v>
      </c>
    </row>
    <row r="46" spans="1:9">
      <c r="A46" s="69">
        <v>41</v>
      </c>
      <c r="B46" s="69">
        <v>184</v>
      </c>
      <c r="C46" s="69">
        <v>190</v>
      </c>
      <c r="D46" s="69">
        <v>374</v>
      </c>
      <c r="E46" s="69"/>
      <c r="F46" s="69">
        <v>97</v>
      </c>
      <c r="G46" s="69">
        <v>17</v>
      </c>
      <c r="H46" s="69">
        <v>51</v>
      </c>
      <c r="I46" s="69">
        <v>68</v>
      </c>
    </row>
    <row r="47" spans="1:9">
      <c r="A47" s="69">
        <v>42</v>
      </c>
      <c r="B47" s="69">
        <v>216</v>
      </c>
      <c r="C47" s="69">
        <v>191</v>
      </c>
      <c r="D47" s="69">
        <v>407</v>
      </c>
      <c r="E47" s="69"/>
      <c r="F47" s="69">
        <v>98</v>
      </c>
      <c r="G47" s="69">
        <v>5</v>
      </c>
      <c r="H47" s="69">
        <v>41</v>
      </c>
      <c r="I47" s="69">
        <v>46</v>
      </c>
    </row>
    <row r="48" spans="1:9">
      <c r="A48" s="69">
        <v>43</v>
      </c>
      <c r="B48" s="69">
        <v>184</v>
      </c>
      <c r="C48" s="69">
        <v>205</v>
      </c>
      <c r="D48" s="69">
        <v>389</v>
      </c>
      <c r="E48" s="69"/>
      <c r="F48" s="69">
        <v>99</v>
      </c>
      <c r="G48" s="69">
        <v>5</v>
      </c>
      <c r="H48" s="69">
        <v>27</v>
      </c>
      <c r="I48" s="69">
        <v>32</v>
      </c>
    </row>
    <row r="49" spans="1:9">
      <c r="A49" s="69">
        <v>44</v>
      </c>
      <c r="B49" s="69">
        <v>216</v>
      </c>
      <c r="C49" s="69">
        <v>198</v>
      </c>
      <c r="D49" s="69">
        <v>414</v>
      </c>
      <c r="E49" s="69"/>
      <c r="F49" s="69">
        <v>100</v>
      </c>
      <c r="G49" s="69">
        <v>3</v>
      </c>
      <c r="H49" s="69">
        <v>18</v>
      </c>
      <c r="I49" s="69">
        <v>21</v>
      </c>
    </row>
    <row r="50" spans="1:9">
      <c r="A50" s="69">
        <v>45</v>
      </c>
      <c r="B50" s="69">
        <v>225</v>
      </c>
      <c r="C50" s="69">
        <v>217</v>
      </c>
      <c r="D50" s="69">
        <v>442</v>
      </c>
      <c r="E50" s="69"/>
      <c r="F50" s="69">
        <v>101</v>
      </c>
      <c r="G50" s="69">
        <v>1</v>
      </c>
      <c r="H50" s="69">
        <v>16</v>
      </c>
      <c r="I50" s="69">
        <v>17</v>
      </c>
    </row>
    <row r="51" spans="1:9">
      <c r="A51" s="69">
        <v>46</v>
      </c>
      <c r="B51" s="69">
        <v>242</v>
      </c>
      <c r="C51" s="69">
        <v>207</v>
      </c>
      <c r="D51" s="69">
        <v>449</v>
      </c>
      <c r="E51" s="69"/>
      <c r="F51" s="69">
        <v>102</v>
      </c>
      <c r="G51" s="69">
        <v>0</v>
      </c>
      <c r="H51" s="69">
        <v>8</v>
      </c>
      <c r="I51" s="69">
        <v>8</v>
      </c>
    </row>
    <row r="52" spans="1:9">
      <c r="A52" s="69">
        <v>47</v>
      </c>
      <c r="B52" s="69">
        <v>229</v>
      </c>
      <c r="C52" s="69">
        <v>226</v>
      </c>
      <c r="D52" s="69">
        <v>455</v>
      </c>
      <c r="E52" s="69"/>
      <c r="F52" s="69">
        <v>103</v>
      </c>
      <c r="G52" s="69">
        <v>0</v>
      </c>
      <c r="H52" s="69">
        <v>3</v>
      </c>
      <c r="I52" s="69">
        <v>3</v>
      </c>
    </row>
    <row r="53" spans="1:9">
      <c r="A53" s="69">
        <v>48</v>
      </c>
      <c r="B53" s="69">
        <v>276</v>
      </c>
      <c r="C53" s="69">
        <v>269</v>
      </c>
      <c r="D53" s="69">
        <v>545</v>
      </c>
      <c r="E53" s="69"/>
      <c r="F53" s="69">
        <v>104</v>
      </c>
      <c r="G53" s="69">
        <v>0</v>
      </c>
      <c r="H53" s="69">
        <v>1</v>
      </c>
      <c r="I53" s="69">
        <v>1</v>
      </c>
    </row>
    <row r="54" spans="1:9">
      <c r="A54" s="69">
        <v>49</v>
      </c>
      <c r="B54" s="69">
        <v>298</v>
      </c>
      <c r="C54" s="69">
        <v>299</v>
      </c>
      <c r="D54" s="69">
        <v>597</v>
      </c>
      <c r="E54" s="69"/>
      <c r="F54" s="69">
        <v>105</v>
      </c>
      <c r="G54" s="69">
        <v>0</v>
      </c>
      <c r="H54" s="69">
        <v>1</v>
      </c>
      <c r="I54" s="69">
        <v>1</v>
      </c>
    </row>
    <row r="55" spans="1:9">
      <c r="A55" s="69">
        <v>50</v>
      </c>
      <c r="B55" s="69">
        <v>310</v>
      </c>
      <c r="C55" s="69">
        <v>365</v>
      </c>
      <c r="D55" s="69">
        <v>675</v>
      </c>
      <c r="E55" s="69"/>
      <c r="F55" s="69">
        <v>106</v>
      </c>
      <c r="G55" s="69">
        <v>0</v>
      </c>
      <c r="H55" s="69">
        <v>1</v>
      </c>
      <c r="I55" s="69">
        <v>1</v>
      </c>
    </row>
    <row r="56" spans="1:9">
      <c r="A56" s="69">
        <v>51</v>
      </c>
      <c r="B56" s="69">
        <v>338</v>
      </c>
      <c r="C56" s="69">
        <v>331</v>
      </c>
      <c r="D56" s="69">
        <v>669</v>
      </c>
      <c r="E56" s="69"/>
      <c r="F56" s="69">
        <v>107</v>
      </c>
      <c r="G56" s="69">
        <v>0</v>
      </c>
      <c r="H56" s="69">
        <v>1</v>
      </c>
      <c r="I56" s="69">
        <v>1</v>
      </c>
    </row>
    <row r="57" spans="1:9">
      <c r="A57" s="69">
        <v>52</v>
      </c>
      <c r="B57" s="69">
        <v>334</v>
      </c>
      <c r="C57" s="69">
        <v>329</v>
      </c>
      <c r="D57" s="69">
        <v>663</v>
      </c>
      <c r="E57" s="69"/>
      <c r="F57" s="69">
        <v>108</v>
      </c>
      <c r="G57" s="69">
        <v>0</v>
      </c>
      <c r="H57" s="69">
        <v>0</v>
      </c>
      <c r="I57" s="69">
        <v>0</v>
      </c>
    </row>
    <row r="58" spans="1:9">
      <c r="A58" s="69">
        <v>53</v>
      </c>
      <c r="B58" s="69">
        <v>305</v>
      </c>
      <c r="C58" s="69">
        <v>353</v>
      </c>
      <c r="D58" s="69">
        <v>658</v>
      </c>
      <c r="E58" s="69"/>
      <c r="F58" s="69">
        <v>109</v>
      </c>
      <c r="G58" s="69">
        <v>0</v>
      </c>
      <c r="H58" s="69">
        <v>0</v>
      </c>
      <c r="I58" s="69">
        <v>0</v>
      </c>
    </row>
    <row r="59" spans="1:9">
      <c r="A59" s="69">
        <v>54</v>
      </c>
      <c r="B59" s="69">
        <v>324</v>
      </c>
      <c r="C59" s="69">
        <v>319</v>
      </c>
      <c r="D59" s="69">
        <v>643</v>
      </c>
      <c r="E59" s="69"/>
      <c r="F59" s="69" t="s">
        <v>105</v>
      </c>
      <c r="G59" s="69">
        <v>0</v>
      </c>
      <c r="H59" s="69">
        <v>0</v>
      </c>
      <c r="I59" s="69">
        <v>0</v>
      </c>
    </row>
    <row r="60" spans="1:9">
      <c r="A60" s="69">
        <v>55</v>
      </c>
      <c r="B60" s="69">
        <v>311</v>
      </c>
      <c r="C60" s="69">
        <v>333</v>
      </c>
      <c r="D60" s="69">
        <v>644</v>
      </c>
      <c r="E60" s="69"/>
      <c r="F60" s="69" t="s">
        <v>106</v>
      </c>
      <c r="G60" s="69">
        <v>20524</v>
      </c>
      <c r="H60" s="69">
        <v>23495</v>
      </c>
      <c r="I60" s="69">
        <v>44019</v>
      </c>
    </row>
    <row r="61" spans="1:9">
      <c r="F61" s="69" t="s">
        <v>107</v>
      </c>
      <c r="G61" s="69">
        <v>9607</v>
      </c>
      <c r="H61" s="69">
        <v>12511</v>
      </c>
      <c r="I61" s="69">
        <v>22118</v>
      </c>
    </row>
    <row r="62" spans="1:9">
      <c r="F62" s="69" t="s">
        <v>108</v>
      </c>
      <c r="G62" s="69">
        <v>4434</v>
      </c>
      <c r="H62" s="69">
        <v>6781</v>
      </c>
      <c r="I62" s="69">
        <v>11215</v>
      </c>
    </row>
  </sheetData>
  <mergeCells count="2">
    <mergeCell ref="A1:I1"/>
    <mergeCell ref="A3:I3"/>
  </mergeCells>
  <phoneticPr fontId="3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町別人口（R7.1)</vt:lpstr>
      <vt:lpstr>行政区別人口</vt:lpstr>
      <vt:lpstr>65歳以上</vt:lpstr>
      <vt:lpstr>年齢別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泊　幸秀</cp:lastModifiedBy>
  <cp:lastPrinted>2025-02-06T06:01:07Z</cp:lastPrinted>
  <dcterms:created xsi:type="dcterms:W3CDTF">2013-06-05T00:26:59Z</dcterms:created>
  <dcterms:modified xsi:type="dcterms:W3CDTF">2025-02-06T06:04:16Z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