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wada-natsumi\Desktop\"/>
    </mc:Choice>
  </mc:AlternateContent>
  <xr:revisionPtr revIDLastSave="0" documentId="13_ncr:1_{FC9797B6-7D0A-4B75-8844-280107472C5C}" xr6:coauthVersionLast="36" xr6:coauthVersionMax="36" xr10:uidLastSave="{00000000-0000-0000-0000-000000000000}"/>
  <bookViews>
    <workbookView xWindow="840" yWindow="320" windowWidth="19160" windowHeight="7770" tabRatio="871" xr2:uid="{00000000-000D-0000-FFFF-FFFF00000000}"/>
  </bookViews>
  <sheets>
    <sheet name="町別人口（R7.5)" sheetId="59" r:id="rId1"/>
    <sheet name="行政区別人口" sheetId="7" r:id="rId2"/>
    <sheet name="65歳以上" sheetId="6" r:id="rId3"/>
    <sheet name="年齢別人口" sheetId="6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6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" i="6"/>
  <c r="C21" i="7" l="1"/>
  <c r="D22" i="6" l="1"/>
  <c r="F9" i="7" l="1"/>
  <c r="G58" i="6" l="1"/>
  <c r="D58" i="6"/>
  <c r="C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G30" i="6"/>
  <c r="D30" i="6"/>
  <c r="C30" i="6"/>
  <c r="E29" i="6"/>
  <c r="E28" i="6"/>
  <c r="E27" i="6"/>
  <c r="E26" i="6"/>
  <c r="E25" i="6"/>
  <c r="E24" i="6"/>
  <c r="E23" i="6"/>
  <c r="G22" i="6"/>
  <c r="C22" i="6"/>
  <c r="E21" i="6"/>
  <c r="E20" i="6"/>
  <c r="E19" i="6"/>
  <c r="E18" i="6"/>
  <c r="E17" i="6"/>
  <c r="E16" i="6"/>
  <c r="G15" i="6"/>
  <c r="D15" i="6"/>
  <c r="C15" i="6"/>
  <c r="E14" i="6"/>
  <c r="E13" i="6"/>
  <c r="E12" i="6"/>
  <c r="E11" i="6"/>
  <c r="G10" i="6"/>
  <c r="D10" i="6"/>
  <c r="C10" i="6"/>
  <c r="E9" i="6"/>
  <c r="E8" i="6"/>
  <c r="E7" i="6"/>
  <c r="E6" i="6"/>
  <c r="E5" i="6"/>
  <c r="F57" i="7"/>
  <c r="H8" i="59" s="1"/>
  <c r="D57" i="7"/>
  <c r="D8" i="59" s="1"/>
  <c r="C57" i="7"/>
  <c r="B8" i="59" s="1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F29" i="7"/>
  <c r="H7" i="59" s="1"/>
  <c r="D29" i="7"/>
  <c r="D7" i="59" s="1"/>
  <c r="C29" i="7"/>
  <c r="B7" i="59" s="1"/>
  <c r="E28" i="7"/>
  <c r="E27" i="7"/>
  <c r="E26" i="7"/>
  <c r="E25" i="7"/>
  <c r="E24" i="7"/>
  <c r="E23" i="7"/>
  <c r="E22" i="7"/>
  <c r="F21" i="7"/>
  <c r="H6" i="59" s="1"/>
  <c r="D21" i="7"/>
  <c r="D6" i="59" s="1"/>
  <c r="B6" i="59"/>
  <c r="E20" i="7"/>
  <c r="E19" i="7"/>
  <c r="E18" i="7"/>
  <c r="E17" i="7"/>
  <c r="E16" i="7"/>
  <c r="E15" i="7"/>
  <c r="F14" i="7"/>
  <c r="H5" i="59" s="1"/>
  <c r="D14" i="7"/>
  <c r="D5" i="59" s="1"/>
  <c r="C14" i="7"/>
  <c r="B5" i="59" s="1"/>
  <c r="E13" i="7"/>
  <c r="E12" i="7"/>
  <c r="E11" i="7"/>
  <c r="E10" i="7"/>
  <c r="H4" i="59"/>
  <c r="D9" i="7"/>
  <c r="C9" i="7"/>
  <c r="B4" i="59" s="1"/>
  <c r="E8" i="7"/>
  <c r="E7" i="7"/>
  <c r="E6" i="7"/>
  <c r="E5" i="7"/>
  <c r="E4" i="7"/>
  <c r="I9" i="59"/>
  <c r="E9" i="59"/>
  <c r="C9" i="59"/>
  <c r="F15" i="6" l="1"/>
  <c r="F58" i="6"/>
  <c r="F30" i="6"/>
  <c r="F22" i="6"/>
  <c r="G59" i="6"/>
  <c r="F10" i="6"/>
  <c r="D59" i="6"/>
  <c r="E58" i="6"/>
  <c r="E30" i="6"/>
  <c r="E22" i="6"/>
  <c r="E15" i="6"/>
  <c r="C59" i="6"/>
  <c r="E10" i="6"/>
  <c r="H9" i="59"/>
  <c r="F58" i="7"/>
  <c r="F8" i="59"/>
  <c r="F7" i="59"/>
  <c r="F6" i="59"/>
  <c r="E14" i="7"/>
  <c r="D58" i="7"/>
  <c r="F5" i="59"/>
  <c r="D4" i="59"/>
  <c r="D9" i="59" s="1"/>
  <c r="E57" i="7"/>
  <c r="E29" i="7"/>
  <c r="E21" i="7"/>
  <c r="B9" i="59"/>
  <c r="E9" i="7"/>
  <c r="C58" i="7"/>
  <c r="F4" i="59" l="1"/>
  <c r="F9" i="59" s="1"/>
  <c r="E59" i="6"/>
  <c r="E58" i="7"/>
  <c r="F59" i="6"/>
</calcChain>
</file>

<file path=xl/sharedStrings.xml><?xml version="1.0" encoding="utf-8"?>
<sst xmlns="http://schemas.openxmlformats.org/spreadsheetml/2006/main" count="172" uniqueCount="112">
  <si>
    <t>夏草</t>
    <rPh sb="0" eb="2">
      <t>ナツクサ</t>
    </rPh>
    <phoneticPr fontId="19"/>
  </si>
  <si>
    <t>その他</t>
    <rPh sb="2" eb="3">
      <t>タ</t>
    </rPh>
    <phoneticPr fontId="19"/>
  </si>
  <si>
    <t>磯部町</t>
    <rPh sb="0" eb="3">
      <t>イソベチョウ</t>
    </rPh>
    <phoneticPr fontId="19"/>
  </si>
  <si>
    <t>町　名</t>
    <rPh sb="0" eb="1">
      <t>マチ</t>
    </rPh>
    <rPh sb="2" eb="3">
      <t>メイ</t>
    </rPh>
    <phoneticPr fontId="19"/>
  </si>
  <si>
    <t>堀切</t>
  </si>
  <si>
    <t>御座</t>
    <rPh sb="0" eb="2">
      <t>ゴザ</t>
    </rPh>
    <phoneticPr fontId="19"/>
  </si>
  <si>
    <t>名田</t>
    <rPh sb="0" eb="2">
      <t>ナタ</t>
    </rPh>
    <phoneticPr fontId="19"/>
  </si>
  <si>
    <t>計</t>
    <rPh sb="0" eb="1">
      <t>ケイ</t>
    </rPh>
    <phoneticPr fontId="19"/>
  </si>
  <si>
    <t>前月比</t>
    <rPh sb="0" eb="2">
      <t>ゼンゲツ</t>
    </rPh>
    <rPh sb="2" eb="3">
      <t>ヒ</t>
    </rPh>
    <phoneticPr fontId="19"/>
  </si>
  <si>
    <t>町別人口・世帯数一覧表</t>
    <rPh sb="0" eb="1">
      <t>チョウ</t>
    </rPh>
    <rPh sb="1" eb="2">
      <t>ベツ</t>
    </rPh>
    <rPh sb="2" eb="4">
      <t>ジンコウ</t>
    </rPh>
    <rPh sb="5" eb="8">
      <t>セタイスウ</t>
    </rPh>
    <rPh sb="8" eb="10">
      <t>イチラン</t>
    </rPh>
    <rPh sb="10" eb="11">
      <t>ヒョウ</t>
    </rPh>
    <phoneticPr fontId="19"/>
  </si>
  <si>
    <t>恵利原</t>
    <rPh sb="0" eb="2">
      <t>エリ</t>
    </rPh>
    <rPh sb="2" eb="3">
      <t>ハラ</t>
    </rPh>
    <phoneticPr fontId="19"/>
  </si>
  <si>
    <t>男　</t>
    <rPh sb="0" eb="1">
      <t>オトコ</t>
    </rPh>
    <phoneticPr fontId="19"/>
  </si>
  <si>
    <t>女　</t>
    <rPh sb="0" eb="1">
      <t>オンナ</t>
    </rPh>
    <phoneticPr fontId="19"/>
  </si>
  <si>
    <t>世帯数</t>
    <rPh sb="0" eb="3">
      <t>セタイスウ</t>
    </rPh>
    <phoneticPr fontId="19"/>
  </si>
  <si>
    <t>65歳以上人口</t>
    <rPh sb="2" eb="3">
      <t>サイ</t>
    </rPh>
    <rPh sb="3" eb="5">
      <t>イジョウ</t>
    </rPh>
    <rPh sb="5" eb="7">
      <t>ジンコウ</t>
    </rPh>
    <phoneticPr fontId="19"/>
  </si>
  <si>
    <t>間崎</t>
    <rPh sb="0" eb="1">
      <t>マ</t>
    </rPh>
    <rPh sb="1" eb="2">
      <t>サキ</t>
    </rPh>
    <phoneticPr fontId="19"/>
  </si>
  <si>
    <t>浜島町</t>
    <rPh sb="0" eb="2">
      <t>ハマジマ</t>
    </rPh>
    <rPh sb="2" eb="3">
      <t>チョウ</t>
    </rPh>
    <phoneticPr fontId="19"/>
  </si>
  <si>
    <t>大王町</t>
    <rPh sb="0" eb="3">
      <t>ダイオウチョウ</t>
    </rPh>
    <phoneticPr fontId="19"/>
  </si>
  <si>
    <t>志摩町</t>
    <rPh sb="0" eb="3">
      <t>シマチョウ</t>
    </rPh>
    <phoneticPr fontId="19"/>
  </si>
  <si>
    <t>塩屋</t>
    <rPh sb="0" eb="1">
      <t>シオ</t>
    </rPh>
    <rPh sb="1" eb="2">
      <t>ヤ</t>
    </rPh>
    <phoneticPr fontId="19"/>
  </si>
  <si>
    <t>阿児町</t>
    <rPh sb="0" eb="3">
      <t>アゴチョウ</t>
    </rPh>
    <phoneticPr fontId="19"/>
  </si>
  <si>
    <t>行政区別人口・世帯数一覧表（65歳以上）</t>
    <rPh sb="0" eb="2">
      <t>ギョウセイ</t>
    </rPh>
    <rPh sb="2" eb="3">
      <t>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rPh sb="16" eb="17">
      <t>サイ</t>
    </rPh>
    <rPh sb="17" eb="19">
      <t>イジョウ</t>
    </rPh>
    <phoneticPr fontId="19"/>
  </si>
  <si>
    <t>男</t>
    <rPh sb="0" eb="1">
      <t>オトコ</t>
    </rPh>
    <phoneticPr fontId="19"/>
  </si>
  <si>
    <t>南張</t>
    <rPh sb="0" eb="1">
      <t>ミナミ</t>
    </rPh>
    <rPh sb="1" eb="2">
      <t>バ</t>
    </rPh>
    <phoneticPr fontId="19"/>
  </si>
  <si>
    <t>女</t>
    <rPh sb="0" eb="1">
      <t>オンナ</t>
    </rPh>
    <phoneticPr fontId="19"/>
  </si>
  <si>
    <t>浜島</t>
    <rPh sb="0" eb="2">
      <t>ハマジマ</t>
    </rPh>
    <phoneticPr fontId="19"/>
  </si>
  <si>
    <t>山原</t>
    <rPh sb="0" eb="2">
      <t>ヤマハラ</t>
    </rPh>
    <phoneticPr fontId="19"/>
  </si>
  <si>
    <t>桧山路</t>
    <rPh sb="0" eb="2">
      <t>ヒヤマ</t>
    </rPh>
    <rPh sb="2" eb="3">
      <t>ジ</t>
    </rPh>
    <phoneticPr fontId="19"/>
  </si>
  <si>
    <t>迫子</t>
    <rPh sb="0" eb="2">
      <t>ハザコ</t>
    </rPh>
    <phoneticPr fontId="19"/>
  </si>
  <si>
    <t>波切</t>
    <rPh sb="0" eb="2">
      <t>ナキリ</t>
    </rPh>
    <phoneticPr fontId="19"/>
  </si>
  <si>
    <t>越賀</t>
    <rPh sb="0" eb="2">
      <t>コシカ</t>
    </rPh>
    <phoneticPr fontId="19"/>
  </si>
  <si>
    <t>船越</t>
    <rPh sb="0" eb="2">
      <t>フナコシ</t>
    </rPh>
    <phoneticPr fontId="19"/>
  </si>
  <si>
    <t>畔名</t>
    <rPh sb="0" eb="2">
      <t>アゼナ</t>
    </rPh>
    <phoneticPr fontId="19"/>
  </si>
  <si>
    <t>片田</t>
    <rPh sb="0" eb="1">
      <t>カタ</t>
    </rPh>
    <rPh sb="1" eb="2">
      <t>タ</t>
    </rPh>
    <phoneticPr fontId="19"/>
  </si>
  <si>
    <t>下之郷</t>
    <rPh sb="0" eb="3">
      <t>シモノゴウ</t>
    </rPh>
    <phoneticPr fontId="19"/>
  </si>
  <si>
    <t>迫間一</t>
    <rPh sb="0" eb="1">
      <t>セマ</t>
    </rPh>
    <rPh sb="1" eb="2">
      <t>マ</t>
    </rPh>
    <rPh sb="2" eb="3">
      <t>イチ</t>
    </rPh>
    <phoneticPr fontId="19"/>
  </si>
  <si>
    <t>布施田</t>
    <rPh sb="0" eb="2">
      <t>フセ</t>
    </rPh>
    <rPh sb="2" eb="3">
      <t>タ</t>
    </rPh>
    <phoneticPr fontId="19"/>
  </si>
  <si>
    <t>上之郷</t>
    <rPh sb="0" eb="3">
      <t>カミノゴウ</t>
    </rPh>
    <phoneticPr fontId="19"/>
  </si>
  <si>
    <t>65歳以上を含む世帯数</t>
    <rPh sb="2" eb="3">
      <t>サイ</t>
    </rPh>
    <rPh sb="3" eb="5">
      <t>イジョウ</t>
    </rPh>
    <rPh sb="6" eb="7">
      <t>フク</t>
    </rPh>
    <rPh sb="8" eb="11">
      <t>セタイスウ</t>
    </rPh>
    <phoneticPr fontId="19"/>
  </si>
  <si>
    <t>和具</t>
    <rPh sb="0" eb="2">
      <t>ワグ</t>
    </rPh>
    <phoneticPr fontId="19"/>
  </si>
  <si>
    <t>鵜方</t>
    <rPh sb="0" eb="2">
      <t>ウガタ</t>
    </rPh>
    <phoneticPr fontId="19"/>
  </si>
  <si>
    <t>渡鹿野</t>
    <rPh sb="0" eb="3">
      <t>ワタカノ</t>
    </rPh>
    <phoneticPr fontId="19"/>
  </si>
  <si>
    <t>神明</t>
    <rPh sb="0" eb="2">
      <t>シンメイ</t>
    </rPh>
    <phoneticPr fontId="19"/>
  </si>
  <si>
    <t>立神</t>
    <rPh sb="0" eb="2">
      <t>タテガミ</t>
    </rPh>
    <phoneticPr fontId="19"/>
  </si>
  <si>
    <t>沓掛</t>
    <rPh sb="0" eb="1">
      <t>クツ</t>
    </rPh>
    <rPh sb="1" eb="2">
      <t>カ</t>
    </rPh>
    <phoneticPr fontId="19"/>
  </si>
  <si>
    <t>志島</t>
    <rPh sb="0" eb="1">
      <t>シ</t>
    </rPh>
    <rPh sb="1" eb="2">
      <t>シマ</t>
    </rPh>
    <phoneticPr fontId="19"/>
  </si>
  <si>
    <t>甲賀</t>
    <rPh sb="0" eb="2">
      <t>コウカ</t>
    </rPh>
    <phoneticPr fontId="19"/>
  </si>
  <si>
    <t>国府</t>
    <rPh sb="0" eb="2">
      <t>コクフ</t>
    </rPh>
    <phoneticPr fontId="19"/>
  </si>
  <si>
    <t>安乗</t>
    <rPh sb="0" eb="2">
      <t>アノリ</t>
    </rPh>
    <phoneticPr fontId="19"/>
  </si>
  <si>
    <t>五知</t>
    <rPh sb="0" eb="2">
      <t>ゴチ</t>
    </rPh>
    <phoneticPr fontId="19"/>
  </si>
  <si>
    <t>川辺</t>
    <rPh sb="0" eb="2">
      <t>カワナベ</t>
    </rPh>
    <phoneticPr fontId="19"/>
  </si>
  <si>
    <t>沓掛</t>
    <rPh sb="0" eb="2">
      <t>クツカケ</t>
    </rPh>
    <phoneticPr fontId="19"/>
  </si>
  <si>
    <t>山田</t>
    <rPh sb="0" eb="2">
      <t>ヤマダ</t>
    </rPh>
    <phoneticPr fontId="19"/>
  </si>
  <si>
    <t>上之郷住宅</t>
    <rPh sb="0" eb="3">
      <t>カミノゴウ</t>
    </rPh>
    <rPh sb="3" eb="5">
      <t>ジュウタク</t>
    </rPh>
    <phoneticPr fontId="19"/>
  </si>
  <si>
    <t>飯浜</t>
    <rPh sb="0" eb="1">
      <t>メシ</t>
    </rPh>
    <rPh sb="1" eb="2">
      <t>ハマ</t>
    </rPh>
    <phoneticPr fontId="19"/>
  </si>
  <si>
    <t>迫間二</t>
    <rPh sb="0" eb="1">
      <t>セマ</t>
    </rPh>
    <rPh sb="1" eb="2">
      <t>マ</t>
    </rPh>
    <rPh sb="2" eb="3">
      <t>ニ</t>
    </rPh>
    <phoneticPr fontId="19"/>
  </si>
  <si>
    <t>恵利原</t>
    <rPh sb="0" eb="3">
      <t>エリハラ</t>
    </rPh>
    <phoneticPr fontId="19"/>
  </si>
  <si>
    <t>片田</t>
    <rPh sb="0" eb="2">
      <t>カタダ</t>
    </rPh>
    <phoneticPr fontId="19"/>
  </si>
  <si>
    <t>的矢</t>
    <rPh sb="0" eb="2">
      <t>マトヤ</t>
    </rPh>
    <phoneticPr fontId="19"/>
  </si>
  <si>
    <t>梶坊</t>
    <rPh sb="0" eb="1">
      <t>カジ</t>
    </rPh>
    <rPh sb="1" eb="2">
      <t>ボウ</t>
    </rPh>
    <phoneticPr fontId="19"/>
  </si>
  <si>
    <t>雇用促進</t>
    <rPh sb="0" eb="2">
      <t>コヨウ</t>
    </rPh>
    <rPh sb="2" eb="4">
      <t>ソクシン</t>
    </rPh>
    <phoneticPr fontId="19"/>
  </si>
  <si>
    <t>築地</t>
    <rPh sb="0" eb="2">
      <t>ツキジ</t>
    </rPh>
    <phoneticPr fontId="19"/>
  </si>
  <si>
    <t>銀河の里</t>
    <rPh sb="0" eb="2">
      <t>ギンガ</t>
    </rPh>
    <rPh sb="3" eb="4">
      <t>サト</t>
    </rPh>
    <phoneticPr fontId="19"/>
  </si>
  <si>
    <t>桧山</t>
    <rPh sb="0" eb="2">
      <t>ヒヤマ</t>
    </rPh>
    <phoneticPr fontId="19"/>
  </si>
  <si>
    <t>穴川</t>
    <rPh sb="0" eb="2">
      <t>アナガワ</t>
    </rPh>
    <phoneticPr fontId="19"/>
  </si>
  <si>
    <t>坂崎</t>
    <rPh sb="0" eb="2">
      <t>サカザキ</t>
    </rPh>
    <phoneticPr fontId="19"/>
  </si>
  <si>
    <t>三ケ所</t>
    <rPh sb="0" eb="3">
      <t>サンカショ</t>
    </rPh>
    <phoneticPr fontId="19"/>
  </si>
  <si>
    <t>梶坊田舎暮らしの郷</t>
    <rPh sb="0" eb="1">
      <t>カジ</t>
    </rPh>
    <rPh sb="1" eb="2">
      <t>ボウ</t>
    </rPh>
    <rPh sb="2" eb="4">
      <t>イナカ</t>
    </rPh>
    <rPh sb="4" eb="5">
      <t>グ</t>
    </rPh>
    <rPh sb="8" eb="9">
      <t>サト</t>
    </rPh>
    <phoneticPr fontId="19"/>
  </si>
  <si>
    <t>行政区別人口・世帯数一覧表</t>
    <rPh sb="0" eb="3">
      <t>ギョウセイク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phoneticPr fontId="19"/>
  </si>
  <si>
    <t>合　　計</t>
    <rPh sb="0" eb="1">
      <t>ゴウ</t>
    </rPh>
    <rPh sb="3" eb="4">
      <t>ケイ</t>
    </rPh>
    <phoneticPr fontId="19"/>
  </si>
  <si>
    <t>行政区</t>
    <rPh sb="0" eb="3">
      <t>ギョウセイク</t>
    </rPh>
    <phoneticPr fontId="19"/>
  </si>
  <si>
    <t>南張</t>
    <rPh sb="0" eb="1">
      <t>ナン</t>
    </rPh>
    <rPh sb="1" eb="2">
      <t>バ</t>
    </rPh>
    <phoneticPr fontId="19"/>
  </si>
  <si>
    <t>桧山路</t>
    <rPh sb="0" eb="1">
      <t>ヒノキ</t>
    </rPh>
    <rPh sb="1" eb="3">
      <t>ヤマジ</t>
    </rPh>
    <phoneticPr fontId="19"/>
  </si>
  <si>
    <t>迫子</t>
    <rPh sb="0" eb="1">
      <t>ハク</t>
    </rPh>
    <rPh sb="1" eb="2">
      <t>コ</t>
    </rPh>
    <phoneticPr fontId="19"/>
  </si>
  <si>
    <t>波切</t>
    <rPh sb="0" eb="1">
      <t>ナミ</t>
    </rPh>
    <rPh sb="1" eb="2">
      <t>キリ</t>
    </rPh>
    <phoneticPr fontId="19"/>
  </si>
  <si>
    <t>名田</t>
    <rPh sb="0" eb="1">
      <t>ナ</t>
    </rPh>
    <rPh sb="1" eb="2">
      <t>タ</t>
    </rPh>
    <phoneticPr fontId="19"/>
  </si>
  <si>
    <t>畔名</t>
    <rPh sb="0" eb="1">
      <t>アゼ</t>
    </rPh>
    <rPh sb="1" eb="2">
      <t>ナ</t>
    </rPh>
    <phoneticPr fontId="19"/>
  </si>
  <si>
    <t>和具</t>
    <rPh sb="0" eb="1">
      <t>ワ</t>
    </rPh>
    <rPh sb="1" eb="2">
      <t>グ</t>
    </rPh>
    <phoneticPr fontId="19"/>
  </si>
  <si>
    <t>間崎</t>
    <rPh sb="0" eb="2">
      <t>マサキ</t>
    </rPh>
    <phoneticPr fontId="19"/>
  </si>
  <si>
    <t>越賀</t>
    <rPh sb="0" eb="1">
      <t>コシ</t>
    </rPh>
    <rPh sb="1" eb="2">
      <t>ガ</t>
    </rPh>
    <phoneticPr fontId="19"/>
  </si>
  <si>
    <t>立神</t>
    <rPh sb="0" eb="1">
      <t>タ</t>
    </rPh>
    <rPh sb="1" eb="2">
      <t>カミ</t>
    </rPh>
    <phoneticPr fontId="19"/>
  </si>
  <si>
    <t>甲賀</t>
    <rPh sb="0" eb="1">
      <t>コウ</t>
    </rPh>
    <rPh sb="1" eb="2">
      <t>ガ</t>
    </rPh>
    <phoneticPr fontId="19"/>
  </si>
  <si>
    <t>国府</t>
    <rPh sb="0" eb="1">
      <t>コク</t>
    </rPh>
    <rPh sb="1" eb="2">
      <t>フ</t>
    </rPh>
    <phoneticPr fontId="19"/>
  </si>
  <si>
    <t>安乗</t>
    <rPh sb="0" eb="1">
      <t>アン</t>
    </rPh>
    <rPh sb="1" eb="2">
      <t>ノ</t>
    </rPh>
    <phoneticPr fontId="19"/>
  </si>
  <si>
    <t>磯部町</t>
    <rPh sb="0" eb="2">
      <t>イソベ</t>
    </rPh>
    <rPh sb="2" eb="3">
      <t>チョウ</t>
    </rPh>
    <phoneticPr fontId="19"/>
  </si>
  <si>
    <t>恵ケ丘</t>
    <rPh sb="0" eb="1">
      <t>メグ</t>
    </rPh>
    <rPh sb="2" eb="3">
      <t>オカ</t>
    </rPh>
    <phoneticPr fontId="19"/>
  </si>
  <si>
    <t>迫間一</t>
    <rPh sb="0" eb="2">
      <t>サコマ</t>
    </rPh>
    <rPh sb="2" eb="3">
      <t>イチ</t>
    </rPh>
    <phoneticPr fontId="19"/>
  </si>
  <si>
    <t>迫間二</t>
    <rPh sb="0" eb="3">
      <t>サコマニ</t>
    </rPh>
    <phoneticPr fontId="19"/>
  </si>
  <si>
    <t>築地</t>
    <rPh sb="0" eb="2">
      <t>ツイジ</t>
    </rPh>
    <phoneticPr fontId="19"/>
  </si>
  <si>
    <t>桧山</t>
    <rPh sb="0" eb="2">
      <t>カイヤマ</t>
    </rPh>
    <phoneticPr fontId="19"/>
  </si>
  <si>
    <t>穴川</t>
    <rPh sb="0" eb="1">
      <t>アナ</t>
    </rPh>
    <rPh sb="1" eb="2">
      <t>ガワ</t>
    </rPh>
    <phoneticPr fontId="19"/>
  </si>
  <si>
    <t>三ケ所</t>
    <rPh sb="0" eb="1">
      <t>サン</t>
    </rPh>
    <rPh sb="2" eb="3">
      <t>ショ</t>
    </rPh>
    <phoneticPr fontId="19"/>
  </si>
  <si>
    <t>渡鹿野</t>
    <rPh sb="0" eb="1">
      <t>ワタ</t>
    </rPh>
    <rPh sb="1" eb="2">
      <t>シカ</t>
    </rPh>
    <rPh sb="2" eb="3">
      <t>ノ</t>
    </rPh>
    <phoneticPr fontId="19"/>
  </si>
  <si>
    <t>的矢</t>
    <rPh sb="0" eb="1">
      <t>マト</t>
    </rPh>
    <rPh sb="1" eb="2">
      <t>ヤ</t>
    </rPh>
    <phoneticPr fontId="19"/>
  </si>
  <si>
    <t>合　計</t>
    <rPh sb="0" eb="1">
      <t>ゴウ</t>
    </rPh>
    <rPh sb="2" eb="3">
      <t>ケイ</t>
    </rPh>
    <phoneticPr fontId="19"/>
  </si>
  <si>
    <t>※住民基本台帳法の一部改正に伴い、平成24年7月分以降の人口は、外国人住民を含んだ数を掲載しています。</t>
  </si>
  <si>
    <t>ひとり暮らし</t>
    <rPh sb="3" eb="4">
      <t>ク</t>
    </rPh>
    <phoneticPr fontId="19"/>
  </si>
  <si>
    <t>高齢者のみ</t>
    <rPh sb="0" eb="3">
      <t>コウレイシャ</t>
    </rPh>
    <phoneticPr fontId="19"/>
  </si>
  <si>
    <t>栗木広</t>
    <phoneticPr fontId="19"/>
  </si>
  <si>
    <t>栗木広</t>
    <phoneticPr fontId="19"/>
  </si>
  <si>
    <t>年齢別人口</t>
  </si>
  <si>
    <t>年齢</t>
    <rPh sb="0" eb="2">
      <t>ネンレイ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</si>
  <si>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</si>
  <si>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</si>
  <si>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合計</t>
    <rPh sb="0" eb="2">
      <t>ゴウケイ</t>
    </rPh>
    <phoneticPr fontId="8"/>
  </si>
  <si>
    <t>110以上</t>
    <rPh sb="3" eb="5">
      <t>イジョウ</t>
    </rPh>
    <phoneticPr fontId="8"/>
  </si>
  <si>
    <t>計</t>
    <rPh sb="0" eb="1">
      <t>ケイ</t>
    </rPh>
    <phoneticPr fontId="8"/>
  </si>
  <si>
    <t>60歳以上</t>
    <rPh sb="2" eb="3">
      <t>サイ</t>
    </rPh>
    <rPh sb="3" eb="5">
      <t>イジョウ</t>
    </rPh>
    <phoneticPr fontId="8"/>
  </si>
  <si>
    <t>75歳以上</t>
    <rPh sb="2" eb="3">
      <t>サイ</t>
    </rPh>
    <rPh sb="3" eb="5">
      <t>イジョウ</t>
    </rPh>
    <phoneticPr fontId="8"/>
  </si>
  <si>
    <t>令和7年9月30日現在</t>
    <phoneticPr fontId="19"/>
  </si>
  <si>
    <t>令和7年9月30日　時点</t>
    <phoneticPr fontId="26"/>
  </si>
  <si>
    <t>令和7年9月30日現在</t>
    <rPh sb="0" eb="1">
      <t>レイ</t>
    </rPh>
    <rPh sb="1" eb="2">
      <t>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</si>
</sst>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name val="ＭＳ Ｐゴシック"/>
      <family val="3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scheme val="minor"/>
    </font>
    <font>
      <sz val="12"/>
      <name val="ＭＳ Ｐゴシック"/>
      <family val="3"/>
    </font>
    <font>
      <b/>
      <sz val="14"/>
      <name val="ＭＳ Ｐゴシック"/>
      <family val="3"/>
    </font>
    <font>
      <sz val="14"/>
      <color theme="1"/>
      <name val="ＭＳ Ｐゴシック"/>
      <family val="3"/>
      <scheme val="minor"/>
    </font>
    <font>
      <sz val="9"/>
      <name val="ＭＳ Ｐゴシック"/>
      <family val="3"/>
    </font>
    <font>
      <sz val="14"/>
      <name val="ＭＳ Ｐゴシック"/>
      <family val="3"/>
      <scheme val="minor"/>
    </font>
    <font>
      <b/>
      <sz val="11"/>
      <name val="ＭＳ Ｐゴシック"/>
      <family val="3"/>
    </font>
    <font>
      <sz val="6"/>
      <name val="ＭＳ Ｐゴシック"/>
      <family val="3"/>
      <charset val="128"/>
      <scheme val="minor"/>
    </font>
    <font>
      <sz val="8"/>
      <name val="ＭＳ ゴシック"/>
      <family val="3"/>
    </font>
    <font>
      <sz val="8"/>
      <color theme="1"/>
      <name val="ＭＳ Ｐゴシック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4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38" fontId="20" fillId="0" borderId="11" xfId="45" applyFont="1" applyBorder="1" applyAlignment="1">
      <alignment horizontal="center" vertical="center"/>
    </xf>
    <xf numFmtId="38" fontId="20" fillId="0" borderId="12" xfId="45" applyFont="1" applyBorder="1" applyAlignment="1">
      <alignment horizontal="center" vertical="center"/>
    </xf>
    <xf numFmtId="38" fontId="20" fillId="0" borderId="13" xfId="45" applyFont="1" applyBorder="1" applyAlignment="1">
      <alignment horizontal="center" vertical="center"/>
    </xf>
    <xf numFmtId="38" fontId="22" fillId="0" borderId="13" xfId="45" applyFont="1" applyBorder="1">
      <alignment vertical="center"/>
    </xf>
    <xf numFmtId="38" fontId="23" fillId="0" borderId="14" xfId="45" applyFont="1" applyBorder="1" applyAlignment="1">
      <alignment horizontal="center" vertical="center"/>
    </xf>
    <xf numFmtId="38" fontId="22" fillId="0" borderId="14" xfId="45" applyFont="1" applyBorder="1">
      <alignment vertical="center"/>
    </xf>
    <xf numFmtId="38" fontId="20" fillId="0" borderId="15" xfId="45" applyFont="1" applyBorder="1" applyAlignment="1">
      <alignment horizontal="center" vertical="center"/>
    </xf>
    <xf numFmtId="38" fontId="22" fillId="0" borderId="11" xfId="45" applyFont="1" applyBorder="1">
      <alignment vertical="center"/>
    </xf>
    <xf numFmtId="38" fontId="22" fillId="0" borderId="15" xfId="45" applyFont="1" applyBorder="1">
      <alignment vertical="center"/>
    </xf>
    <xf numFmtId="38" fontId="24" fillId="0" borderId="13" xfId="45" applyFont="1" applyBorder="1">
      <alignment vertical="center"/>
    </xf>
    <xf numFmtId="38" fontId="22" fillId="0" borderId="17" xfId="45" applyFont="1" applyBorder="1">
      <alignment vertical="center"/>
    </xf>
    <xf numFmtId="38" fontId="22" fillId="0" borderId="16" xfId="45" applyFont="1" applyBorder="1">
      <alignment vertical="center"/>
    </xf>
    <xf numFmtId="38" fontId="23" fillId="0" borderId="18" xfId="45" applyFont="1" applyBorder="1" applyAlignment="1">
      <alignment horizontal="center" vertical="center"/>
    </xf>
    <xf numFmtId="38" fontId="22" fillId="0" borderId="18" xfId="45" applyFont="1" applyBorder="1">
      <alignment vertical="center"/>
    </xf>
    <xf numFmtId="38" fontId="22" fillId="0" borderId="19" xfId="45" applyFont="1" applyBorder="1">
      <alignment vertical="center"/>
    </xf>
    <xf numFmtId="0" fontId="0" fillId="0" borderId="0" xfId="45" applyNumberFormat="1" applyFont="1" applyFill="1" applyAlignment="1">
      <alignment vertical="center"/>
    </xf>
    <xf numFmtId="38" fontId="0" fillId="0" borderId="18" xfId="45" applyFont="1" applyFill="1" applyBorder="1" applyAlignment="1">
      <alignment horizontal="center" vertical="center"/>
    </xf>
    <xf numFmtId="38" fontId="0" fillId="0" borderId="22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/>
    </xf>
    <xf numFmtId="38" fontId="0" fillId="0" borderId="24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 shrinkToFit="1"/>
    </xf>
    <xf numFmtId="38" fontId="10" fillId="0" borderId="23" xfId="45" applyFont="1" applyFill="1" applyBorder="1" applyAlignment="1">
      <alignment horizontal="center" vertical="center"/>
    </xf>
    <xf numFmtId="38" fontId="0" fillId="0" borderId="25" xfId="45" applyFont="1" applyFill="1" applyBorder="1" applyAlignment="1">
      <alignment horizontal="center" vertical="center"/>
    </xf>
    <xf numFmtId="38" fontId="10" fillId="0" borderId="26" xfId="45" applyFont="1" applyFill="1" applyBorder="1" applyAlignment="1">
      <alignment vertical="center"/>
    </xf>
    <xf numFmtId="38" fontId="10" fillId="0" borderId="27" xfId="45" applyFont="1" applyFill="1" applyBorder="1" applyAlignment="1">
      <alignment vertical="center"/>
    </xf>
    <xf numFmtId="38" fontId="10" fillId="0" borderId="28" xfId="45" applyFont="1" applyFill="1" applyBorder="1" applyAlignment="1">
      <alignment vertical="center"/>
    </xf>
    <xf numFmtId="38" fontId="10" fillId="0" borderId="25" xfId="45" applyFont="1" applyFill="1" applyBorder="1" applyAlignment="1">
      <alignment vertical="center"/>
    </xf>
    <xf numFmtId="38" fontId="0" fillId="0" borderId="29" xfId="45" applyFont="1" applyFill="1" applyBorder="1" applyAlignment="1">
      <alignment horizontal="center" vertical="center"/>
    </xf>
    <xf numFmtId="38" fontId="10" fillId="0" borderId="30" xfId="45" applyFont="1" applyFill="1" applyBorder="1" applyAlignment="1">
      <alignment vertical="center"/>
    </xf>
    <xf numFmtId="38" fontId="10" fillId="0" borderId="31" xfId="45" applyFont="1" applyFill="1" applyBorder="1" applyAlignment="1">
      <alignment vertical="center"/>
    </xf>
    <xf numFmtId="38" fontId="10" fillId="0" borderId="32" xfId="45" applyFont="1" applyFill="1" applyBorder="1" applyAlignment="1">
      <alignment vertical="center"/>
    </xf>
    <xf numFmtId="38" fontId="10" fillId="0" borderId="29" xfId="45" applyFont="1" applyFill="1" applyBorder="1" applyAlignment="1">
      <alignment vertical="center"/>
    </xf>
    <xf numFmtId="38" fontId="10" fillId="0" borderId="22" xfId="45" applyFont="1" applyFill="1" applyBorder="1" applyAlignment="1">
      <alignment vertical="center"/>
    </xf>
    <xf numFmtId="38" fontId="10" fillId="0" borderId="23" xfId="45" applyFont="1" applyFill="1" applyBorder="1" applyAlignment="1">
      <alignment vertical="center"/>
    </xf>
    <xf numFmtId="38" fontId="10" fillId="0" borderId="24" xfId="45" applyFont="1" applyFill="1" applyBorder="1" applyAlignment="1">
      <alignment vertical="center"/>
    </xf>
    <xf numFmtId="38" fontId="10" fillId="0" borderId="18" xfId="45" applyFont="1" applyFill="1" applyBorder="1" applyAlignment="1">
      <alignment vertical="center"/>
    </xf>
    <xf numFmtId="0" fontId="10" fillId="0" borderId="0" xfId="45" applyNumberFormat="1" applyFont="1" applyFill="1" applyBorder="1" applyAlignment="1">
      <alignment vertical="center"/>
    </xf>
    <xf numFmtId="0" fontId="10" fillId="0" borderId="0" xfId="45" applyNumberFormat="1" applyFont="1" applyAlignment="1">
      <alignment vertical="center"/>
    </xf>
    <xf numFmtId="38" fontId="10" fillId="0" borderId="18" xfId="45" applyFont="1" applyBorder="1" applyAlignment="1">
      <alignment horizontal="center" vertical="center"/>
    </xf>
    <xf numFmtId="0" fontId="25" fillId="0" borderId="0" xfId="45" applyNumberFormat="1" applyFont="1" applyAlignment="1">
      <alignment vertical="center"/>
    </xf>
    <xf numFmtId="38" fontId="10" fillId="0" borderId="22" xfId="45" applyFont="1" applyBorder="1" applyAlignment="1">
      <alignment horizontal="center" vertical="center"/>
    </xf>
    <xf numFmtId="38" fontId="10" fillId="0" borderId="24" xfId="45" applyFont="1" applyBorder="1" applyAlignment="1">
      <alignment horizontal="center" vertical="center"/>
    </xf>
    <xf numFmtId="38" fontId="10" fillId="0" borderId="19" xfId="45" applyFont="1" applyBorder="1" applyAlignment="1">
      <alignment horizontal="center" vertical="center"/>
    </xf>
    <xf numFmtId="38" fontId="10" fillId="0" borderId="23" xfId="45" applyFont="1" applyFill="1" applyBorder="1" applyAlignment="1">
      <alignment horizontal="center" vertical="center" shrinkToFit="1"/>
    </xf>
    <xf numFmtId="38" fontId="10" fillId="0" borderId="25" xfId="45" applyFont="1" applyBorder="1" applyAlignment="1">
      <alignment horizontal="center" vertical="center"/>
    </xf>
    <xf numFmtId="38" fontId="10" fillId="0" borderId="26" xfId="45" applyFont="1" applyFill="1" applyBorder="1" applyAlignment="1">
      <alignment horizontal="right" vertical="center"/>
    </xf>
    <xf numFmtId="38" fontId="10" fillId="0" borderId="27" xfId="45" applyFont="1" applyFill="1" applyBorder="1" applyAlignment="1">
      <alignment horizontal="right" vertical="center"/>
    </xf>
    <xf numFmtId="38" fontId="10" fillId="0" borderId="28" xfId="45" applyFont="1" applyFill="1" applyBorder="1" applyAlignment="1">
      <alignment horizontal="right" vertical="center"/>
    </xf>
    <xf numFmtId="38" fontId="10" fillId="0" borderId="25" xfId="45" applyFont="1" applyFill="1" applyBorder="1" applyAlignment="1">
      <alignment horizontal="right" vertical="center"/>
    </xf>
    <xf numFmtId="38" fontId="10" fillId="0" borderId="29" xfId="45" applyFont="1" applyBorder="1" applyAlignment="1">
      <alignment horizontal="center" vertical="center"/>
    </xf>
    <xf numFmtId="38" fontId="10" fillId="0" borderId="30" xfId="45" applyFont="1" applyFill="1" applyBorder="1" applyAlignment="1">
      <alignment horizontal="right" vertical="center"/>
    </xf>
    <xf numFmtId="38" fontId="10" fillId="0" borderId="31" xfId="45" applyFont="1" applyFill="1" applyBorder="1" applyAlignment="1">
      <alignment horizontal="right" vertical="center"/>
    </xf>
    <xf numFmtId="38" fontId="10" fillId="0" borderId="32" xfId="45" applyFont="1" applyFill="1" applyBorder="1" applyAlignment="1">
      <alignment horizontal="right" vertical="center"/>
    </xf>
    <xf numFmtId="38" fontId="10" fillId="0" borderId="29" xfId="45" applyFont="1" applyFill="1" applyBorder="1" applyAlignment="1">
      <alignment horizontal="right" vertical="center"/>
    </xf>
    <xf numFmtId="38" fontId="10" fillId="0" borderId="22" xfId="45" applyFont="1" applyBorder="1" applyAlignment="1">
      <alignment horizontal="right" vertical="center"/>
    </xf>
    <xf numFmtId="38" fontId="10" fillId="0" borderId="23" xfId="45" applyFont="1" applyBorder="1" applyAlignment="1">
      <alignment horizontal="right" vertical="center"/>
    </xf>
    <xf numFmtId="38" fontId="10" fillId="0" borderId="24" xfId="45" applyFont="1" applyBorder="1" applyAlignment="1">
      <alignment horizontal="right" vertical="center"/>
    </xf>
    <xf numFmtId="38" fontId="10" fillId="0" borderId="18" xfId="45" applyFont="1" applyFill="1" applyBorder="1" applyAlignment="1">
      <alignment horizontal="right" vertical="center"/>
    </xf>
    <xf numFmtId="38" fontId="10" fillId="0" borderId="21" xfId="45" applyFont="1" applyBorder="1" applyAlignment="1">
      <alignment vertical="center"/>
    </xf>
    <xf numFmtId="38" fontId="23" fillId="0" borderId="25" xfId="45" applyFont="1" applyBorder="1" applyAlignment="1">
      <alignment horizontal="center" vertical="center" wrapText="1"/>
    </xf>
    <xf numFmtId="38" fontId="23" fillId="0" borderId="34" xfId="45" applyFont="1" applyBorder="1" applyAlignment="1">
      <alignment horizontal="center" vertical="center" wrapText="1"/>
    </xf>
    <xf numFmtId="38" fontId="10" fillId="0" borderId="35" xfId="45" applyFont="1" applyFill="1" applyBorder="1" applyAlignment="1">
      <alignment horizontal="right" vertical="center"/>
    </xf>
    <xf numFmtId="38" fontId="10" fillId="0" borderId="34" xfId="45" applyFont="1" applyFill="1" applyBorder="1" applyAlignment="1">
      <alignment horizontal="right" vertical="center"/>
    </xf>
    <xf numFmtId="38" fontId="23" fillId="0" borderId="29" xfId="45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8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33" xfId="0" applyBorder="1" applyAlignment="1"/>
    <xf numFmtId="0" fontId="0" fillId="0" borderId="0" xfId="0" applyAlignment="1"/>
    <xf numFmtId="0" fontId="0" fillId="0" borderId="18" xfId="0" applyBorder="1" applyAlignment="1"/>
    <xf numFmtId="38" fontId="0" fillId="0" borderId="0" xfId="0" applyNumberFormat="1">
      <alignment vertical="center"/>
    </xf>
    <xf numFmtId="38" fontId="10" fillId="0" borderId="37" xfId="45" applyFont="1" applyFill="1" applyBorder="1" applyAlignment="1">
      <alignment horizontal="right" vertical="center"/>
    </xf>
    <xf numFmtId="38" fontId="10" fillId="0" borderId="38" xfId="45" applyFont="1" applyFill="1" applyBorder="1" applyAlignment="1">
      <alignment horizontal="right" vertical="center"/>
    </xf>
    <xf numFmtId="38" fontId="10" fillId="0" borderId="39" xfId="45" applyFont="1" applyFill="1" applyBorder="1" applyAlignment="1">
      <alignment horizontal="right" vertical="center"/>
    </xf>
    <xf numFmtId="38" fontId="10" fillId="0" borderId="40" xfId="45" applyFont="1" applyFill="1" applyBorder="1" applyAlignment="1">
      <alignment horizontal="right" vertical="center"/>
    </xf>
    <xf numFmtId="38" fontId="10" fillId="0" borderId="41" xfId="45" applyFont="1" applyFill="1" applyBorder="1" applyAlignment="1">
      <alignment horizontal="right" vertical="center"/>
    </xf>
    <xf numFmtId="38" fontId="10" fillId="0" borderId="42" xfId="45" applyFont="1" applyFill="1" applyBorder="1" applyAlignment="1">
      <alignment horizontal="right" vertical="center"/>
    </xf>
    <xf numFmtId="38" fontId="10" fillId="0" borderId="43" xfId="45" applyFont="1" applyFill="1" applyBorder="1" applyAlignment="1">
      <alignment horizontal="right" vertical="center"/>
    </xf>
    <xf numFmtId="38" fontId="10" fillId="0" borderId="44" xfId="45" applyFont="1" applyFill="1" applyBorder="1" applyAlignment="1">
      <alignment horizontal="right" vertical="center"/>
    </xf>
    <xf numFmtId="38" fontId="10" fillId="0" borderId="45" xfId="45" applyFont="1" applyFill="1" applyBorder="1" applyAlignment="1">
      <alignment horizontal="right" vertical="center"/>
    </xf>
    <xf numFmtId="38" fontId="10" fillId="0" borderId="46" xfId="45" applyFont="1" applyFill="1" applyBorder="1" applyAlignment="1">
      <alignment horizontal="right" vertical="center"/>
    </xf>
    <xf numFmtId="38" fontId="10" fillId="0" borderId="47" xfId="45" applyFont="1" applyFill="1" applyBorder="1" applyAlignment="1">
      <alignment horizontal="right" vertical="center"/>
    </xf>
    <xf numFmtId="0" fontId="21" fillId="0" borderId="0" xfId="45" applyNumberFormat="1" applyFont="1" applyBorder="1" applyAlignment="1">
      <alignment horizontal="distributed" vertical="center"/>
    </xf>
    <xf numFmtId="0" fontId="20" fillId="0" borderId="10" xfId="45" applyNumberFormat="1" applyFont="1" applyBorder="1" applyAlignment="1">
      <alignment horizontal="right" vertical="center" shrinkToFit="1"/>
    </xf>
    <xf numFmtId="0" fontId="27" fillId="0" borderId="0" xfId="45" applyNumberFormat="1" applyFont="1" applyAlignment="1">
      <alignment horizontal="left" vertical="center" wrapText="1"/>
    </xf>
    <xf numFmtId="0" fontId="28" fillId="0" borderId="0" xfId="45" applyNumberFormat="1" applyFont="1" applyAlignment="1">
      <alignment horizontal="left" vertical="center" wrapText="1"/>
    </xf>
    <xf numFmtId="38" fontId="0" fillId="0" borderId="12" xfId="45" applyFont="1" applyFill="1" applyBorder="1" applyAlignment="1">
      <alignment horizontal="center" vertical="center"/>
    </xf>
    <xf numFmtId="38" fontId="0" fillId="0" borderId="20" xfId="45" applyFont="1" applyFill="1" applyBorder="1" applyAlignment="1">
      <alignment horizontal="center" vertical="center"/>
    </xf>
    <xf numFmtId="38" fontId="0" fillId="0" borderId="21" xfId="45" applyFont="1" applyFill="1" applyBorder="1" applyAlignment="1">
      <alignment horizontal="center" vertical="center"/>
    </xf>
    <xf numFmtId="0" fontId="10" fillId="0" borderId="10" xfId="45" applyNumberFormat="1" applyFont="1" applyFill="1" applyBorder="1" applyAlignment="1">
      <alignment horizontal="right" vertical="center"/>
    </xf>
    <xf numFmtId="38" fontId="0" fillId="0" borderId="11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0" fontId="21" fillId="0" borderId="0" xfId="45" applyNumberFormat="1" applyFont="1" applyAlignment="1">
      <alignment horizontal="distributed" vertical="center"/>
    </xf>
    <xf numFmtId="38" fontId="10" fillId="0" borderId="18" xfId="45" applyFont="1" applyBorder="1" applyAlignment="1">
      <alignment horizontal="center" vertical="center"/>
    </xf>
    <xf numFmtId="38" fontId="10" fillId="0" borderId="12" xfId="45" applyFont="1" applyBorder="1" applyAlignment="1">
      <alignment horizontal="center" vertical="center"/>
    </xf>
    <xf numFmtId="38" fontId="10" fillId="0" borderId="33" xfId="45" applyFont="1" applyBorder="1" applyAlignment="1">
      <alignment horizontal="center" vertical="center"/>
    </xf>
    <xf numFmtId="38" fontId="10" fillId="0" borderId="36" xfId="45" applyFont="1" applyBorder="1" applyAlignment="1">
      <alignment horizontal="center" vertical="center"/>
    </xf>
    <xf numFmtId="38" fontId="10" fillId="0" borderId="11" xfId="45" applyFont="1" applyBorder="1" applyAlignment="1">
      <alignment horizontal="center" vertical="center"/>
    </xf>
    <xf numFmtId="38" fontId="10" fillId="0" borderId="20" xfId="45" applyFont="1" applyBorder="1" applyAlignment="1">
      <alignment horizontal="center" vertical="center"/>
    </xf>
    <xf numFmtId="38" fontId="10" fillId="0" borderId="21" xfId="4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1" builtinId="22" customBuiltin="1"/>
    <cellStyle name="警告文" xfId="43" builtinId="11" customBuiltin="1"/>
    <cellStyle name="桁区切り" xfId="45" builtinId="6"/>
    <cellStyle name="桁区切り 2" xfId="33" xr:uid="{00000000-0005-0000-0000-000021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4" builtinId="25" customBuiltin="1"/>
    <cellStyle name="出力" xfId="31" builtinId="21" customBuiltin="1"/>
    <cellStyle name="説明文" xfId="42" builtinId="53" customBuiltin="1"/>
    <cellStyle name="入力" xfId="30" builtinId="20" customBuiltin="1"/>
    <cellStyle name="標準" xfId="0" builtinId="0"/>
    <cellStyle name="標準 2" xfId="34" xr:uid="{00000000-0005-0000-0000-00002B000000}"/>
    <cellStyle name="標準 3" xfId="35" xr:uid="{00000000-0005-0000-0000-00002C000000}"/>
    <cellStyle name="良い" xfId="36" builtinId="26" customBuiltin="1"/>
  </cellStyles>
  <dxfs count="0"/>
  <tableStyles count="0" defaultTableStyle="TableStyleMedium9" defaultPivotStyle="PivotStyleLight16"/>
  <colors>
    <mruColors>
      <color rgb="FFFF99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/>
  </sheetViews>
  <sheetFormatPr defaultRowHeight="13" x14ac:dyDescent="0.2"/>
  <cols>
    <col min="1" max="1" width="12.08984375" customWidth="1"/>
    <col min="2" max="2" width="11.90625" customWidth="1"/>
    <col min="3" max="3" width="7" customWidth="1"/>
    <col min="4" max="4" width="11.90625" customWidth="1"/>
    <col min="5" max="5" width="7" customWidth="1"/>
    <col min="6" max="6" width="11.90625" customWidth="1"/>
    <col min="7" max="7" width="7" customWidth="1"/>
    <col min="8" max="8" width="11.90625" customWidth="1"/>
    <col min="9" max="9" width="5.7265625" customWidth="1"/>
  </cols>
  <sheetData>
    <row r="1" spans="1:9" ht="31.5" customHeight="1" x14ac:dyDescent="0.2">
      <c r="B1" s="86" t="s">
        <v>9</v>
      </c>
      <c r="C1" s="86"/>
      <c r="D1" s="86"/>
      <c r="E1" s="86"/>
      <c r="F1" s="86"/>
      <c r="G1" s="86"/>
    </row>
    <row r="2" spans="1:9" ht="42.75" customHeight="1" x14ac:dyDescent="0.2">
      <c r="A2" s="87" t="s">
        <v>109</v>
      </c>
      <c r="B2" s="87"/>
      <c r="C2" s="87"/>
      <c r="D2" s="87"/>
      <c r="E2" s="87"/>
      <c r="F2" s="87"/>
      <c r="G2" s="87"/>
      <c r="H2" s="87"/>
      <c r="I2" s="87"/>
    </row>
    <row r="3" spans="1:9" ht="42" customHeight="1" x14ac:dyDescent="0.2">
      <c r="A3" s="1" t="s">
        <v>3</v>
      </c>
      <c r="B3" s="3" t="s">
        <v>11</v>
      </c>
      <c r="C3" s="5" t="s">
        <v>8</v>
      </c>
      <c r="D3" s="7" t="s">
        <v>12</v>
      </c>
      <c r="E3" s="5" t="s">
        <v>8</v>
      </c>
      <c r="F3" s="3" t="s">
        <v>7</v>
      </c>
      <c r="G3" s="5" t="s">
        <v>8</v>
      </c>
      <c r="H3" s="7" t="s">
        <v>13</v>
      </c>
      <c r="I3" s="13" t="s">
        <v>8</v>
      </c>
    </row>
    <row r="4" spans="1:9" ht="42" customHeight="1" x14ac:dyDescent="0.2">
      <c r="A4" s="1" t="s">
        <v>16</v>
      </c>
      <c r="B4" s="4">
        <f>行政区別人口!C9</f>
        <v>1590</v>
      </c>
      <c r="C4" s="6">
        <v>-5</v>
      </c>
      <c r="D4" s="4">
        <f>行政区別人口!D9</f>
        <v>1837</v>
      </c>
      <c r="E4" s="6">
        <v>-6</v>
      </c>
      <c r="F4" s="4">
        <f>SUM(D4,B4)</f>
        <v>3427</v>
      </c>
      <c r="G4" s="6">
        <v>-11</v>
      </c>
      <c r="H4" s="4">
        <f>行政区別人口!F9</f>
        <v>1889</v>
      </c>
      <c r="I4" s="14">
        <v>2</v>
      </c>
    </row>
    <row r="5" spans="1:9" ht="42" customHeight="1" x14ac:dyDescent="0.2">
      <c r="A5" s="1" t="s">
        <v>17</v>
      </c>
      <c r="B5" s="4">
        <f>行政区別人口!C14</f>
        <v>2351</v>
      </c>
      <c r="C5" s="6">
        <v>-6</v>
      </c>
      <c r="D5" s="4">
        <f>行政区別人口!D14</f>
        <v>2848</v>
      </c>
      <c r="E5" s="6">
        <v>-16</v>
      </c>
      <c r="F5" s="4">
        <f>SUM(D5,B5)</f>
        <v>5199</v>
      </c>
      <c r="G5" s="6">
        <v>-22</v>
      </c>
      <c r="H5" s="4">
        <f>行政区別人口!F14</f>
        <v>2879</v>
      </c>
      <c r="I5" s="14">
        <v>-12</v>
      </c>
    </row>
    <row r="6" spans="1:9" ht="42" customHeight="1" x14ac:dyDescent="0.2">
      <c r="A6" s="1" t="s">
        <v>18</v>
      </c>
      <c r="B6" s="4">
        <f>行政区別人口!C21</f>
        <v>3850</v>
      </c>
      <c r="C6" s="6">
        <v>-1</v>
      </c>
      <c r="D6" s="4">
        <f>行政区別人口!D21</f>
        <v>4525</v>
      </c>
      <c r="E6" s="6">
        <v>-9</v>
      </c>
      <c r="F6" s="4">
        <f>SUM(D6,B6)</f>
        <v>8375</v>
      </c>
      <c r="G6" s="6">
        <v>-10</v>
      </c>
      <c r="H6" s="4">
        <f>行政区別人口!F21</f>
        <v>4382</v>
      </c>
      <c r="I6" s="14">
        <v>1</v>
      </c>
    </row>
    <row r="7" spans="1:9" ht="42" customHeight="1" x14ac:dyDescent="0.2">
      <c r="A7" s="1" t="s">
        <v>20</v>
      </c>
      <c r="B7" s="4">
        <f>行政区別人口!C29</f>
        <v>9352</v>
      </c>
      <c r="C7" s="6">
        <v>-12</v>
      </c>
      <c r="D7" s="4">
        <f>行政区別人口!D29</f>
        <v>10448</v>
      </c>
      <c r="E7" s="6">
        <v>-6</v>
      </c>
      <c r="F7" s="4">
        <f>SUM(D7,B7)</f>
        <v>19800</v>
      </c>
      <c r="G7" s="6">
        <v>-18</v>
      </c>
      <c r="H7" s="10">
        <f>行政区別人口!F29</f>
        <v>9787</v>
      </c>
      <c r="I7" s="14">
        <v>-6</v>
      </c>
    </row>
    <row r="8" spans="1:9" ht="42" customHeight="1" x14ac:dyDescent="0.2">
      <c r="A8" s="2" t="s">
        <v>2</v>
      </c>
      <c r="B8" s="4">
        <f>行政区別人口!C57</f>
        <v>3054</v>
      </c>
      <c r="C8" s="6">
        <v>-2</v>
      </c>
      <c r="D8" s="4">
        <f>行政区別人口!D57</f>
        <v>3423</v>
      </c>
      <c r="E8" s="6">
        <v>-1</v>
      </c>
      <c r="F8" s="4">
        <f>SUM(D8,B8)</f>
        <v>6477</v>
      </c>
      <c r="G8" s="6">
        <v>-3</v>
      </c>
      <c r="H8" s="11">
        <f>行政区別人口!F57</f>
        <v>3357</v>
      </c>
      <c r="I8" s="14">
        <v>5</v>
      </c>
    </row>
    <row r="9" spans="1:9" ht="42" customHeight="1" x14ac:dyDescent="0.2">
      <c r="A9" s="1" t="s">
        <v>7</v>
      </c>
      <c r="B9" s="4">
        <f t="shared" ref="B9:I9" si="0">SUM(B4:B8)</f>
        <v>20197</v>
      </c>
      <c r="C9" s="6">
        <f t="shared" si="0"/>
        <v>-26</v>
      </c>
      <c r="D9" s="4">
        <f t="shared" si="0"/>
        <v>23081</v>
      </c>
      <c r="E9" s="8">
        <f t="shared" si="0"/>
        <v>-38</v>
      </c>
      <c r="F9" s="12">
        <f t="shared" si="0"/>
        <v>43278</v>
      </c>
      <c r="G9" s="9">
        <v>-64</v>
      </c>
      <c r="H9" s="12">
        <f t="shared" si="0"/>
        <v>22294</v>
      </c>
      <c r="I9" s="15">
        <f t="shared" si="0"/>
        <v>-10</v>
      </c>
    </row>
  </sheetData>
  <mergeCells count="2">
    <mergeCell ref="B1:G1"/>
    <mergeCell ref="A2:I2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0"/>
  <sheetViews>
    <sheetView zoomScale="115" zoomScaleNormal="115" workbookViewId="0">
      <pane xSplit="1" ySplit="3" topLeftCell="B4" activePane="bottomRight" state="frozen"/>
      <selection activeCell="G54" sqref="G54"/>
      <selection pane="topRight" activeCell="G54" sqref="G54"/>
      <selection pane="bottomLeft" activeCell="G54" sqref="G54"/>
      <selection pane="bottomRight"/>
    </sheetView>
  </sheetViews>
  <sheetFormatPr defaultRowHeight="13" x14ac:dyDescent="0.2"/>
  <cols>
    <col min="1" max="2" width="13.36328125" customWidth="1"/>
    <col min="3" max="4" width="11.26953125" customWidth="1"/>
    <col min="5" max="6" width="13.36328125" customWidth="1"/>
  </cols>
  <sheetData>
    <row r="1" spans="1:6" ht="20.25" customHeight="1" x14ac:dyDescent="0.2">
      <c r="A1" s="16"/>
      <c r="B1" s="86" t="s">
        <v>68</v>
      </c>
      <c r="C1" s="86"/>
      <c r="D1" s="86"/>
      <c r="E1" s="86"/>
      <c r="F1" s="38"/>
    </row>
    <row r="2" spans="1:6" ht="17.5" customHeight="1" x14ac:dyDescent="0.2">
      <c r="A2" s="93" t="s">
        <v>109</v>
      </c>
      <c r="B2" s="93"/>
      <c r="C2" s="93"/>
      <c r="D2" s="93"/>
      <c r="E2" s="93"/>
      <c r="F2" s="93"/>
    </row>
    <row r="3" spans="1:6" ht="21" customHeight="1" x14ac:dyDescent="0.2">
      <c r="A3" s="17" t="s">
        <v>3</v>
      </c>
      <c r="B3" s="17" t="s">
        <v>70</v>
      </c>
      <c r="C3" s="24" t="s">
        <v>11</v>
      </c>
      <c r="D3" s="29" t="s">
        <v>12</v>
      </c>
      <c r="E3" s="17" t="s">
        <v>7</v>
      </c>
      <c r="F3" s="17" t="s">
        <v>13</v>
      </c>
    </row>
    <row r="4" spans="1:6" x14ac:dyDescent="0.2">
      <c r="A4" s="90" t="s">
        <v>16</v>
      </c>
      <c r="B4" s="18" t="s">
        <v>25</v>
      </c>
      <c r="C4" s="25">
        <v>1121</v>
      </c>
      <c r="D4" s="30">
        <v>1305</v>
      </c>
      <c r="E4" s="34">
        <f>SUM(C4:D4)</f>
        <v>2426</v>
      </c>
      <c r="F4" s="34">
        <v>1316</v>
      </c>
    </row>
    <row r="5" spans="1:6" x14ac:dyDescent="0.2">
      <c r="A5" s="91"/>
      <c r="B5" s="19" t="s">
        <v>71</v>
      </c>
      <c r="C5" s="26">
        <v>108</v>
      </c>
      <c r="D5" s="31">
        <v>121</v>
      </c>
      <c r="E5" s="35">
        <f>SUM(C5:D5)</f>
        <v>229</v>
      </c>
      <c r="F5" s="35">
        <v>131</v>
      </c>
    </row>
    <row r="6" spans="1:6" x14ac:dyDescent="0.2">
      <c r="A6" s="91"/>
      <c r="B6" s="19" t="s">
        <v>72</v>
      </c>
      <c r="C6" s="26">
        <v>58</v>
      </c>
      <c r="D6" s="31">
        <v>63</v>
      </c>
      <c r="E6" s="35">
        <f>SUM(C6:D6)</f>
        <v>121</v>
      </c>
      <c r="F6" s="35">
        <v>61</v>
      </c>
    </row>
    <row r="7" spans="1:6" x14ac:dyDescent="0.2">
      <c r="A7" s="91"/>
      <c r="B7" s="19" t="s">
        <v>19</v>
      </c>
      <c r="C7" s="26">
        <v>41</v>
      </c>
      <c r="D7" s="31">
        <v>48</v>
      </c>
      <c r="E7" s="35">
        <f>SUM(C7:D7)</f>
        <v>89</v>
      </c>
      <c r="F7" s="35">
        <v>47</v>
      </c>
    </row>
    <row r="8" spans="1:6" x14ac:dyDescent="0.2">
      <c r="A8" s="91"/>
      <c r="B8" s="20" t="s">
        <v>73</v>
      </c>
      <c r="C8" s="27">
        <v>262</v>
      </c>
      <c r="D8" s="32">
        <v>300</v>
      </c>
      <c r="E8" s="36">
        <f>SUM(C8:D8)</f>
        <v>562</v>
      </c>
      <c r="F8" s="36">
        <v>334</v>
      </c>
    </row>
    <row r="9" spans="1:6" ht="21" customHeight="1" x14ac:dyDescent="0.2">
      <c r="A9" s="92"/>
      <c r="B9" s="21" t="s">
        <v>7</v>
      </c>
      <c r="C9" s="28">
        <f>SUM(C4:C8)</f>
        <v>1590</v>
      </c>
      <c r="D9" s="33">
        <f>SUM(D4:D8)</f>
        <v>1837</v>
      </c>
      <c r="E9" s="37">
        <f>SUM(E4:E8)</f>
        <v>3427</v>
      </c>
      <c r="F9" s="37">
        <f>SUM(F4:F8)</f>
        <v>1889</v>
      </c>
    </row>
    <row r="10" spans="1:6" x14ac:dyDescent="0.2">
      <c r="A10" s="90" t="s">
        <v>17</v>
      </c>
      <c r="B10" s="18" t="s">
        <v>74</v>
      </c>
      <c r="C10" s="25">
        <v>1548</v>
      </c>
      <c r="D10" s="30">
        <v>1893</v>
      </c>
      <c r="E10" s="34">
        <f>SUM(C10:D10)</f>
        <v>3441</v>
      </c>
      <c r="F10" s="34">
        <v>1884</v>
      </c>
    </row>
    <row r="11" spans="1:6" x14ac:dyDescent="0.2">
      <c r="A11" s="91"/>
      <c r="B11" s="19" t="s">
        <v>31</v>
      </c>
      <c r="C11" s="26">
        <v>576</v>
      </c>
      <c r="D11" s="31">
        <v>673</v>
      </c>
      <c r="E11" s="35">
        <f>SUM(C11:D11)</f>
        <v>1249</v>
      </c>
      <c r="F11" s="35">
        <v>727</v>
      </c>
    </row>
    <row r="12" spans="1:6" x14ac:dyDescent="0.2">
      <c r="A12" s="91"/>
      <c r="B12" s="19" t="s">
        <v>75</v>
      </c>
      <c r="C12" s="26">
        <v>92</v>
      </c>
      <c r="D12" s="31">
        <v>113</v>
      </c>
      <c r="E12" s="35">
        <f>SUM(C12:D12)</f>
        <v>205</v>
      </c>
      <c r="F12" s="35">
        <v>103</v>
      </c>
    </row>
    <row r="13" spans="1:6" x14ac:dyDescent="0.2">
      <c r="A13" s="91"/>
      <c r="B13" s="20" t="s">
        <v>76</v>
      </c>
      <c r="C13" s="27">
        <v>135</v>
      </c>
      <c r="D13" s="32">
        <v>169</v>
      </c>
      <c r="E13" s="36">
        <f>SUM(C13:D13)</f>
        <v>304</v>
      </c>
      <c r="F13" s="36">
        <v>165</v>
      </c>
    </row>
    <row r="14" spans="1:6" ht="21" customHeight="1" x14ac:dyDescent="0.2">
      <c r="A14" s="92"/>
      <c r="B14" s="21" t="s">
        <v>7</v>
      </c>
      <c r="C14" s="28">
        <f>SUM(C10:C13)</f>
        <v>2351</v>
      </c>
      <c r="D14" s="33">
        <f>SUM(D10:D13)</f>
        <v>2848</v>
      </c>
      <c r="E14" s="37">
        <f>SUM(E10:E13)</f>
        <v>5199</v>
      </c>
      <c r="F14" s="37">
        <f>SUM(F10:F13)</f>
        <v>2879</v>
      </c>
    </row>
    <row r="15" spans="1:6" x14ac:dyDescent="0.2">
      <c r="A15" s="90" t="s">
        <v>18</v>
      </c>
      <c r="B15" s="18" t="s">
        <v>57</v>
      </c>
      <c r="C15" s="25">
        <v>787</v>
      </c>
      <c r="D15" s="30">
        <v>915</v>
      </c>
      <c r="E15" s="34">
        <f t="shared" ref="E15:E20" si="0">SUM(C15:D15)</f>
        <v>1702</v>
      </c>
      <c r="F15" s="34">
        <v>927</v>
      </c>
    </row>
    <row r="16" spans="1:6" x14ac:dyDescent="0.2">
      <c r="A16" s="91"/>
      <c r="B16" s="19" t="s">
        <v>36</v>
      </c>
      <c r="C16" s="26">
        <v>712</v>
      </c>
      <c r="D16" s="31">
        <v>878</v>
      </c>
      <c r="E16" s="35">
        <f t="shared" si="0"/>
        <v>1590</v>
      </c>
      <c r="F16" s="35">
        <v>814</v>
      </c>
    </row>
    <row r="17" spans="1:6" x14ac:dyDescent="0.2">
      <c r="A17" s="91"/>
      <c r="B17" s="19" t="s">
        <v>77</v>
      </c>
      <c r="C17" s="26">
        <v>1601</v>
      </c>
      <c r="D17" s="31">
        <v>1863</v>
      </c>
      <c r="E17" s="35">
        <f t="shared" si="0"/>
        <v>3464</v>
      </c>
      <c r="F17" s="35">
        <v>1790</v>
      </c>
    </row>
    <row r="18" spans="1:6" x14ac:dyDescent="0.2">
      <c r="A18" s="91"/>
      <c r="B18" s="19" t="s">
        <v>78</v>
      </c>
      <c r="C18" s="26">
        <v>22</v>
      </c>
      <c r="D18" s="31">
        <v>22</v>
      </c>
      <c r="E18" s="35">
        <f t="shared" si="0"/>
        <v>44</v>
      </c>
      <c r="F18" s="35">
        <v>27</v>
      </c>
    </row>
    <row r="19" spans="1:6" x14ac:dyDescent="0.2">
      <c r="A19" s="91"/>
      <c r="B19" s="19" t="s">
        <v>79</v>
      </c>
      <c r="C19" s="26">
        <v>562</v>
      </c>
      <c r="D19" s="31">
        <v>651</v>
      </c>
      <c r="E19" s="35">
        <f t="shared" si="0"/>
        <v>1213</v>
      </c>
      <c r="F19" s="35">
        <v>627</v>
      </c>
    </row>
    <row r="20" spans="1:6" x14ac:dyDescent="0.2">
      <c r="A20" s="91"/>
      <c r="B20" s="20" t="s">
        <v>5</v>
      </c>
      <c r="C20" s="27">
        <v>166</v>
      </c>
      <c r="D20" s="32">
        <v>196</v>
      </c>
      <c r="E20" s="36">
        <f t="shared" si="0"/>
        <v>362</v>
      </c>
      <c r="F20" s="36">
        <v>197</v>
      </c>
    </row>
    <row r="21" spans="1:6" ht="21" customHeight="1" x14ac:dyDescent="0.2">
      <c r="A21" s="92"/>
      <c r="B21" s="21" t="s">
        <v>7</v>
      </c>
      <c r="C21" s="28">
        <f>SUM(C15:C20)</f>
        <v>3850</v>
      </c>
      <c r="D21" s="33">
        <f>SUM(D15:D20)</f>
        <v>4525</v>
      </c>
      <c r="E21" s="37">
        <f>SUM(E15:E20)</f>
        <v>8375</v>
      </c>
      <c r="F21" s="37">
        <f>SUM(F15:F20)</f>
        <v>4382</v>
      </c>
    </row>
    <row r="22" spans="1:6" x14ac:dyDescent="0.2">
      <c r="A22" s="90" t="s">
        <v>20</v>
      </c>
      <c r="B22" s="18" t="s">
        <v>40</v>
      </c>
      <c r="C22" s="25">
        <v>4151</v>
      </c>
      <c r="D22" s="30">
        <v>4650</v>
      </c>
      <c r="E22" s="34">
        <f t="shared" ref="E22:E28" si="1">SUM(C22:D22)</f>
        <v>8801</v>
      </c>
      <c r="F22" s="34">
        <v>4259</v>
      </c>
    </row>
    <row r="23" spans="1:6" x14ac:dyDescent="0.2">
      <c r="A23" s="91"/>
      <c r="B23" s="19" t="s">
        <v>42</v>
      </c>
      <c r="C23" s="26">
        <v>1855</v>
      </c>
      <c r="D23" s="31">
        <v>2104</v>
      </c>
      <c r="E23" s="35">
        <f t="shared" si="1"/>
        <v>3959</v>
      </c>
      <c r="F23" s="35">
        <v>2021</v>
      </c>
    </row>
    <row r="24" spans="1:6" x14ac:dyDescent="0.2">
      <c r="A24" s="91"/>
      <c r="B24" s="19" t="s">
        <v>80</v>
      </c>
      <c r="C24" s="26">
        <v>542</v>
      </c>
      <c r="D24" s="31">
        <v>584</v>
      </c>
      <c r="E24" s="35">
        <f t="shared" si="1"/>
        <v>1126</v>
      </c>
      <c r="F24" s="35">
        <v>563</v>
      </c>
    </row>
    <row r="25" spans="1:6" x14ac:dyDescent="0.2">
      <c r="A25" s="91"/>
      <c r="B25" s="19" t="s">
        <v>45</v>
      </c>
      <c r="C25" s="26">
        <v>251</v>
      </c>
      <c r="D25" s="31">
        <v>325</v>
      </c>
      <c r="E25" s="35">
        <f t="shared" si="1"/>
        <v>576</v>
      </c>
      <c r="F25" s="35">
        <v>287</v>
      </c>
    </row>
    <row r="26" spans="1:6" x14ac:dyDescent="0.2">
      <c r="A26" s="91"/>
      <c r="B26" s="19" t="s">
        <v>81</v>
      </c>
      <c r="C26" s="26">
        <v>1204</v>
      </c>
      <c r="D26" s="31">
        <v>1324</v>
      </c>
      <c r="E26" s="35">
        <f t="shared" si="1"/>
        <v>2528</v>
      </c>
      <c r="F26" s="35">
        <v>1209</v>
      </c>
    </row>
    <row r="27" spans="1:6" x14ac:dyDescent="0.2">
      <c r="A27" s="91"/>
      <c r="B27" s="19" t="s">
        <v>82</v>
      </c>
      <c r="C27" s="26">
        <v>699</v>
      </c>
      <c r="D27" s="31">
        <v>760</v>
      </c>
      <c r="E27" s="35">
        <f t="shared" si="1"/>
        <v>1459</v>
      </c>
      <c r="F27" s="35">
        <v>794</v>
      </c>
    </row>
    <row r="28" spans="1:6" x14ac:dyDescent="0.2">
      <c r="A28" s="91"/>
      <c r="B28" s="20" t="s">
        <v>83</v>
      </c>
      <c r="C28" s="27">
        <v>650</v>
      </c>
      <c r="D28" s="32">
        <v>701</v>
      </c>
      <c r="E28" s="36">
        <f t="shared" si="1"/>
        <v>1351</v>
      </c>
      <c r="F28" s="36">
        <v>654</v>
      </c>
    </row>
    <row r="29" spans="1:6" ht="21" customHeight="1" x14ac:dyDescent="0.2">
      <c r="A29" s="92"/>
      <c r="B29" s="21" t="s">
        <v>7</v>
      </c>
      <c r="C29" s="28">
        <f>SUM(C22:C28)</f>
        <v>9352</v>
      </c>
      <c r="D29" s="33">
        <f>SUM(D22:D28)</f>
        <v>10448</v>
      </c>
      <c r="E29" s="37">
        <f>SUM(E22:E28)</f>
        <v>19800</v>
      </c>
      <c r="F29" s="37">
        <f>SUM(F22:F28)</f>
        <v>9787</v>
      </c>
    </row>
    <row r="30" spans="1:6" x14ac:dyDescent="0.2">
      <c r="A30" s="90" t="s">
        <v>84</v>
      </c>
      <c r="B30" s="18" t="s">
        <v>49</v>
      </c>
      <c r="C30" s="25">
        <v>46</v>
      </c>
      <c r="D30" s="30">
        <v>57</v>
      </c>
      <c r="E30" s="34">
        <f t="shared" ref="E30:E56" si="2">SUM(C30:D30)</f>
        <v>103</v>
      </c>
      <c r="F30" s="34">
        <v>55</v>
      </c>
    </row>
    <row r="31" spans="1:6" x14ac:dyDescent="0.2">
      <c r="A31" s="91"/>
      <c r="B31" s="19" t="s">
        <v>44</v>
      </c>
      <c r="C31" s="26">
        <v>51</v>
      </c>
      <c r="D31" s="31">
        <v>54</v>
      </c>
      <c r="E31" s="35">
        <f t="shared" si="2"/>
        <v>105</v>
      </c>
      <c r="F31" s="35">
        <v>56</v>
      </c>
    </row>
    <row r="32" spans="1:6" x14ac:dyDescent="0.2">
      <c r="A32" s="91"/>
      <c r="B32" s="19" t="s">
        <v>52</v>
      </c>
      <c r="C32" s="26">
        <v>196</v>
      </c>
      <c r="D32" s="31">
        <v>200</v>
      </c>
      <c r="E32" s="35">
        <f t="shared" si="2"/>
        <v>396</v>
      </c>
      <c r="F32" s="35">
        <v>211</v>
      </c>
    </row>
    <row r="33" spans="1:6" x14ac:dyDescent="0.2">
      <c r="A33" s="91"/>
      <c r="B33" s="19" t="s">
        <v>37</v>
      </c>
      <c r="C33" s="26">
        <v>110</v>
      </c>
      <c r="D33" s="31">
        <v>144</v>
      </c>
      <c r="E33" s="35">
        <f t="shared" si="2"/>
        <v>254</v>
      </c>
      <c r="F33" s="35">
        <v>122</v>
      </c>
    </row>
    <row r="34" spans="1:6" x14ac:dyDescent="0.2">
      <c r="A34" s="91"/>
      <c r="B34" s="19" t="s">
        <v>53</v>
      </c>
      <c r="C34" s="26">
        <v>21</v>
      </c>
      <c r="D34" s="31">
        <v>25</v>
      </c>
      <c r="E34" s="35">
        <f t="shared" si="2"/>
        <v>46</v>
      </c>
      <c r="F34" s="35">
        <v>24</v>
      </c>
    </row>
    <row r="35" spans="1:6" x14ac:dyDescent="0.2">
      <c r="A35" s="91"/>
      <c r="B35" s="19" t="s">
        <v>34</v>
      </c>
      <c r="C35" s="26">
        <v>242</v>
      </c>
      <c r="D35" s="31">
        <v>275</v>
      </c>
      <c r="E35" s="35">
        <f t="shared" si="2"/>
        <v>517</v>
      </c>
      <c r="F35" s="35">
        <v>251</v>
      </c>
    </row>
    <row r="36" spans="1:6" x14ac:dyDescent="0.2">
      <c r="A36" s="91"/>
      <c r="B36" s="19" t="s">
        <v>54</v>
      </c>
      <c r="C36" s="26">
        <v>65</v>
      </c>
      <c r="D36" s="31">
        <v>80</v>
      </c>
      <c r="E36" s="35">
        <f t="shared" si="2"/>
        <v>145</v>
      </c>
      <c r="F36" s="35">
        <v>65</v>
      </c>
    </row>
    <row r="37" spans="1:6" x14ac:dyDescent="0.2">
      <c r="A37" s="91"/>
      <c r="B37" s="19" t="s">
        <v>10</v>
      </c>
      <c r="C37" s="26">
        <v>235</v>
      </c>
      <c r="D37" s="31">
        <v>288</v>
      </c>
      <c r="E37" s="35">
        <f t="shared" si="2"/>
        <v>523</v>
      </c>
      <c r="F37" s="35">
        <v>250</v>
      </c>
    </row>
    <row r="38" spans="1:6" x14ac:dyDescent="0.2">
      <c r="A38" s="91"/>
      <c r="B38" s="19" t="s">
        <v>85</v>
      </c>
      <c r="C38" s="26">
        <v>50</v>
      </c>
      <c r="D38" s="31">
        <v>57</v>
      </c>
      <c r="E38" s="35">
        <f t="shared" si="2"/>
        <v>107</v>
      </c>
      <c r="F38" s="35">
        <v>47</v>
      </c>
    </row>
    <row r="39" spans="1:6" x14ac:dyDescent="0.2">
      <c r="A39" s="91"/>
      <c r="B39" s="19" t="s">
        <v>50</v>
      </c>
      <c r="C39" s="26">
        <v>165</v>
      </c>
      <c r="D39" s="31">
        <v>165</v>
      </c>
      <c r="E39" s="35">
        <f t="shared" si="2"/>
        <v>330</v>
      </c>
      <c r="F39" s="35">
        <v>195</v>
      </c>
    </row>
    <row r="40" spans="1:6" x14ac:dyDescent="0.2">
      <c r="A40" s="91"/>
      <c r="B40" s="19" t="s">
        <v>86</v>
      </c>
      <c r="C40" s="26">
        <v>164</v>
      </c>
      <c r="D40" s="31">
        <v>185</v>
      </c>
      <c r="E40" s="35">
        <f t="shared" si="2"/>
        <v>349</v>
      </c>
      <c r="F40" s="35">
        <v>175</v>
      </c>
    </row>
    <row r="41" spans="1:6" x14ac:dyDescent="0.2">
      <c r="A41" s="91"/>
      <c r="B41" s="19" t="s">
        <v>59</v>
      </c>
      <c r="C41" s="26">
        <v>18</v>
      </c>
      <c r="D41" s="31">
        <v>21</v>
      </c>
      <c r="E41" s="35">
        <f t="shared" si="2"/>
        <v>39</v>
      </c>
      <c r="F41" s="35">
        <v>19</v>
      </c>
    </row>
    <row r="42" spans="1:6" x14ac:dyDescent="0.2">
      <c r="A42" s="91"/>
      <c r="B42" s="22" t="s">
        <v>67</v>
      </c>
      <c r="C42" s="26">
        <v>7</v>
      </c>
      <c r="D42" s="31">
        <v>5</v>
      </c>
      <c r="E42" s="35">
        <f t="shared" si="2"/>
        <v>12</v>
      </c>
      <c r="F42" s="35">
        <v>9</v>
      </c>
    </row>
    <row r="43" spans="1:6" x14ac:dyDescent="0.2">
      <c r="A43" s="91"/>
      <c r="B43" s="19" t="s">
        <v>60</v>
      </c>
      <c r="C43" s="26">
        <v>45</v>
      </c>
      <c r="D43" s="31">
        <v>45</v>
      </c>
      <c r="E43" s="35">
        <f t="shared" si="2"/>
        <v>90</v>
      </c>
      <c r="F43" s="35">
        <v>48</v>
      </c>
    </row>
    <row r="44" spans="1:6" x14ac:dyDescent="0.2">
      <c r="A44" s="91"/>
      <c r="B44" s="19" t="s">
        <v>87</v>
      </c>
      <c r="C44" s="26">
        <v>213</v>
      </c>
      <c r="D44" s="31">
        <v>207</v>
      </c>
      <c r="E44" s="35">
        <f t="shared" si="2"/>
        <v>420</v>
      </c>
      <c r="F44" s="35">
        <v>235</v>
      </c>
    </row>
    <row r="45" spans="1:6" x14ac:dyDescent="0.2">
      <c r="A45" s="91"/>
      <c r="B45" s="19" t="s">
        <v>88</v>
      </c>
      <c r="C45" s="26">
        <v>160</v>
      </c>
      <c r="D45" s="31">
        <v>181</v>
      </c>
      <c r="E45" s="35">
        <f t="shared" si="2"/>
        <v>341</v>
      </c>
      <c r="F45" s="35">
        <v>148</v>
      </c>
    </row>
    <row r="46" spans="1:6" x14ac:dyDescent="0.2">
      <c r="A46" s="91"/>
      <c r="B46" s="19" t="s">
        <v>62</v>
      </c>
      <c r="C46" s="26">
        <v>71</v>
      </c>
      <c r="D46" s="31">
        <v>79</v>
      </c>
      <c r="E46" s="35">
        <f t="shared" si="2"/>
        <v>150</v>
      </c>
      <c r="F46" s="35">
        <v>63</v>
      </c>
    </row>
    <row r="47" spans="1:6" x14ac:dyDescent="0.2">
      <c r="A47" s="91"/>
      <c r="B47" s="19" t="s">
        <v>26</v>
      </c>
      <c r="C47" s="26">
        <v>79</v>
      </c>
      <c r="D47" s="31">
        <v>77</v>
      </c>
      <c r="E47" s="35">
        <f t="shared" si="2"/>
        <v>156</v>
      </c>
      <c r="F47" s="35">
        <v>84</v>
      </c>
    </row>
    <row r="48" spans="1:6" x14ac:dyDescent="0.2">
      <c r="A48" s="91"/>
      <c r="B48" s="19" t="s">
        <v>0</v>
      </c>
      <c r="C48" s="26">
        <v>76</v>
      </c>
      <c r="D48" s="31">
        <v>71</v>
      </c>
      <c r="E48" s="35">
        <f t="shared" si="2"/>
        <v>147</v>
      </c>
      <c r="F48" s="35">
        <v>69</v>
      </c>
    </row>
    <row r="49" spans="1:6" x14ac:dyDescent="0.2">
      <c r="A49" s="91"/>
      <c r="B49" s="23" t="s">
        <v>98</v>
      </c>
      <c r="C49" s="26">
        <v>67</v>
      </c>
      <c r="D49" s="31">
        <v>74</v>
      </c>
      <c r="E49" s="35">
        <f t="shared" si="2"/>
        <v>141</v>
      </c>
      <c r="F49" s="35">
        <v>63</v>
      </c>
    </row>
    <row r="50" spans="1:6" x14ac:dyDescent="0.2">
      <c r="A50" s="91"/>
      <c r="B50" s="23" t="s">
        <v>4</v>
      </c>
      <c r="C50" s="26">
        <v>10</v>
      </c>
      <c r="D50" s="31">
        <v>10</v>
      </c>
      <c r="E50" s="35">
        <f t="shared" si="2"/>
        <v>20</v>
      </c>
      <c r="F50" s="35">
        <v>8</v>
      </c>
    </row>
    <row r="51" spans="1:6" x14ac:dyDescent="0.2">
      <c r="A51" s="91"/>
      <c r="B51" s="19" t="s">
        <v>89</v>
      </c>
      <c r="C51" s="26">
        <v>35</v>
      </c>
      <c r="D51" s="31">
        <v>38</v>
      </c>
      <c r="E51" s="35">
        <f t="shared" si="2"/>
        <v>73</v>
      </c>
      <c r="F51" s="35">
        <v>29</v>
      </c>
    </row>
    <row r="52" spans="1:6" x14ac:dyDescent="0.2">
      <c r="A52" s="91"/>
      <c r="B52" s="19" t="s">
        <v>90</v>
      </c>
      <c r="C52" s="26">
        <v>444</v>
      </c>
      <c r="D52" s="31">
        <v>509</v>
      </c>
      <c r="E52" s="35">
        <f t="shared" si="2"/>
        <v>953</v>
      </c>
      <c r="F52" s="35">
        <v>476</v>
      </c>
    </row>
    <row r="53" spans="1:6" x14ac:dyDescent="0.2">
      <c r="A53" s="91"/>
      <c r="B53" s="19" t="s">
        <v>65</v>
      </c>
      <c r="C53" s="26">
        <v>116</v>
      </c>
      <c r="D53" s="31">
        <v>182</v>
      </c>
      <c r="E53" s="35">
        <f t="shared" si="2"/>
        <v>298</v>
      </c>
      <c r="F53" s="35">
        <v>188</v>
      </c>
    </row>
    <row r="54" spans="1:6" x14ac:dyDescent="0.2">
      <c r="A54" s="91"/>
      <c r="B54" s="19" t="s">
        <v>91</v>
      </c>
      <c r="C54" s="26">
        <v>106</v>
      </c>
      <c r="D54" s="31">
        <v>107</v>
      </c>
      <c r="E54" s="35">
        <f t="shared" si="2"/>
        <v>213</v>
      </c>
      <c r="F54" s="35">
        <v>117</v>
      </c>
    </row>
    <row r="55" spans="1:6" x14ac:dyDescent="0.2">
      <c r="A55" s="91"/>
      <c r="B55" s="19" t="s">
        <v>92</v>
      </c>
      <c r="C55" s="26">
        <v>61</v>
      </c>
      <c r="D55" s="31">
        <v>82</v>
      </c>
      <c r="E55" s="35">
        <f t="shared" si="2"/>
        <v>143</v>
      </c>
      <c r="F55" s="35">
        <v>114</v>
      </c>
    </row>
    <row r="56" spans="1:6" ht="13.5" customHeight="1" x14ac:dyDescent="0.2">
      <c r="A56" s="91"/>
      <c r="B56" s="20" t="s">
        <v>93</v>
      </c>
      <c r="C56" s="27">
        <v>201</v>
      </c>
      <c r="D56" s="32">
        <v>205</v>
      </c>
      <c r="E56" s="36">
        <f t="shared" si="2"/>
        <v>406</v>
      </c>
      <c r="F56" s="36">
        <v>236</v>
      </c>
    </row>
    <row r="57" spans="1:6" ht="21" customHeight="1" x14ac:dyDescent="0.2">
      <c r="A57" s="92"/>
      <c r="B57" s="21" t="s">
        <v>7</v>
      </c>
      <c r="C57" s="28">
        <f>SUM(C30:C56)</f>
        <v>3054</v>
      </c>
      <c r="D57" s="33">
        <f>SUM(D30:D56)</f>
        <v>3423</v>
      </c>
      <c r="E57" s="37">
        <f>SUM(E30:E56)</f>
        <v>6477</v>
      </c>
      <c r="F57" s="37">
        <f>SUM(F30:F56)</f>
        <v>3357</v>
      </c>
    </row>
    <row r="58" spans="1:6" ht="21" customHeight="1" x14ac:dyDescent="0.2">
      <c r="A58" s="94" t="s">
        <v>94</v>
      </c>
      <c r="B58" s="95"/>
      <c r="C58" s="28">
        <f>C9+C14+C21+C29+C57</f>
        <v>20197</v>
      </c>
      <c r="D58" s="33">
        <f>D9+D14+D21+D29+D57</f>
        <v>23081</v>
      </c>
      <c r="E58" s="37">
        <f>E9+E14+E21+E29+E57</f>
        <v>43278</v>
      </c>
      <c r="F58" s="37">
        <f>F9+F14+F21+F29+F57</f>
        <v>22294</v>
      </c>
    </row>
    <row r="59" spans="1:6" x14ac:dyDescent="0.2">
      <c r="A59" s="88" t="s">
        <v>95</v>
      </c>
      <c r="B59" s="89"/>
      <c r="C59" s="89"/>
      <c r="D59" s="89"/>
      <c r="E59" s="89"/>
      <c r="F59" s="89"/>
    </row>
    <row r="60" spans="1:6" ht="5" customHeight="1" x14ac:dyDescent="0.2">
      <c r="A60" s="89"/>
      <c r="B60" s="89"/>
      <c r="C60" s="89"/>
      <c r="D60" s="89"/>
      <c r="E60" s="89"/>
      <c r="F60" s="89"/>
    </row>
  </sheetData>
  <mergeCells count="9">
    <mergeCell ref="A59:F60"/>
    <mergeCell ref="A15:A21"/>
    <mergeCell ref="A22:A29"/>
    <mergeCell ref="A30:A57"/>
    <mergeCell ref="B1:E1"/>
    <mergeCell ref="A2:F2"/>
    <mergeCell ref="A58:B58"/>
    <mergeCell ref="A4:A9"/>
    <mergeCell ref="A10:A14"/>
  </mergeCells>
  <phoneticPr fontId="19"/>
  <pageMargins left="0.82677165354330717" right="0.62992125984251968" top="0.55118110236220474" bottom="0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9"/>
  <sheetViews>
    <sheetView zoomScale="115" zoomScaleNormal="115" workbookViewId="0">
      <pane xSplit="2" ySplit="4" topLeftCell="C5" activePane="bottomRight" state="frozen"/>
      <selection activeCell="G54" sqref="G54"/>
      <selection pane="topRight" activeCell="G54" sqref="G54"/>
      <selection pane="bottomLeft" activeCell="G54" sqref="G54"/>
      <selection pane="bottomRight"/>
    </sheetView>
  </sheetViews>
  <sheetFormatPr defaultRowHeight="13" x14ac:dyDescent="0.2"/>
  <cols>
    <col min="1" max="2" width="11.08984375" customWidth="1"/>
    <col min="5" max="6" width="11.26953125" customWidth="1"/>
    <col min="7" max="9" width="9" customWidth="1"/>
  </cols>
  <sheetData>
    <row r="1" spans="1:12" ht="21" customHeight="1" x14ac:dyDescent="0.2">
      <c r="A1" s="39"/>
      <c r="B1" s="41"/>
      <c r="C1" s="96" t="s">
        <v>21</v>
      </c>
      <c r="D1" s="96"/>
      <c r="E1" s="96"/>
      <c r="F1" s="96"/>
      <c r="G1" s="96"/>
      <c r="H1" s="41"/>
      <c r="I1" s="41"/>
    </row>
    <row r="2" spans="1:12" ht="21" customHeight="1" x14ac:dyDescent="0.2">
      <c r="A2" s="93" t="s">
        <v>111</v>
      </c>
      <c r="B2" s="93"/>
      <c r="C2" s="93"/>
      <c r="D2" s="93"/>
      <c r="E2" s="93"/>
      <c r="F2" s="93"/>
      <c r="G2" s="93"/>
      <c r="H2" s="93"/>
      <c r="I2" s="93"/>
    </row>
    <row r="3" spans="1:12" ht="21" customHeight="1" x14ac:dyDescent="0.2">
      <c r="A3" s="97" t="s">
        <v>3</v>
      </c>
      <c r="B3" s="97" t="s">
        <v>70</v>
      </c>
      <c r="C3" s="97" t="s">
        <v>14</v>
      </c>
      <c r="D3" s="97"/>
      <c r="E3" s="97"/>
      <c r="F3" s="98" t="s">
        <v>38</v>
      </c>
      <c r="G3" s="99"/>
      <c r="H3" s="99"/>
      <c r="I3" s="100"/>
    </row>
    <row r="4" spans="1:12" ht="21" customHeight="1" x14ac:dyDescent="0.2">
      <c r="A4" s="97"/>
      <c r="B4" s="97"/>
      <c r="C4" s="46" t="s">
        <v>22</v>
      </c>
      <c r="D4" s="51" t="s">
        <v>24</v>
      </c>
      <c r="E4" s="40" t="s">
        <v>7</v>
      </c>
      <c r="F4" s="60"/>
      <c r="G4" s="61" t="s">
        <v>96</v>
      </c>
      <c r="H4" s="62" t="s">
        <v>97</v>
      </c>
      <c r="I4" s="65" t="s">
        <v>1</v>
      </c>
    </row>
    <row r="5" spans="1:12" x14ac:dyDescent="0.2">
      <c r="A5" s="97" t="s">
        <v>16</v>
      </c>
      <c r="B5" s="42" t="s">
        <v>25</v>
      </c>
      <c r="C5" s="47">
        <v>503</v>
      </c>
      <c r="D5" s="52">
        <v>738</v>
      </c>
      <c r="E5" s="56">
        <f>SUM(C5:D5)</f>
        <v>1241</v>
      </c>
      <c r="F5" s="56">
        <v>898</v>
      </c>
      <c r="G5" s="47">
        <v>411</v>
      </c>
      <c r="H5" s="75">
        <v>242</v>
      </c>
      <c r="I5" s="52">
        <f>F5-(G5+H5)</f>
        <v>245</v>
      </c>
      <c r="K5" s="74"/>
      <c r="L5" s="74"/>
    </row>
    <row r="6" spans="1:12" x14ac:dyDescent="0.2">
      <c r="A6" s="97"/>
      <c r="B6" s="23" t="s">
        <v>23</v>
      </c>
      <c r="C6" s="48">
        <v>59</v>
      </c>
      <c r="D6" s="53">
        <v>78</v>
      </c>
      <c r="E6" s="57">
        <f>SUM(C6:D6)</f>
        <v>137</v>
      </c>
      <c r="F6" s="57">
        <v>95</v>
      </c>
      <c r="G6" s="48">
        <v>45</v>
      </c>
      <c r="H6" s="76">
        <v>35</v>
      </c>
      <c r="I6" s="53">
        <f t="shared" ref="I6:I58" si="0">F6-(G6+H6)</f>
        <v>15</v>
      </c>
      <c r="K6" s="74"/>
      <c r="L6" s="74"/>
    </row>
    <row r="7" spans="1:12" x14ac:dyDescent="0.2">
      <c r="A7" s="97"/>
      <c r="B7" s="23" t="s">
        <v>27</v>
      </c>
      <c r="C7" s="48">
        <v>31</v>
      </c>
      <c r="D7" s="53">
        <v>30</v>
      </c>
      <c r="E7" s="57">
        <f>SUM(C7:D7)</f>
        <v>61</v>
      </c>
      <c r="F7" s="57">
        <v>40</v>
      </c>
      <c r="G7" s="48">
        <v>13</v>
      </c>
      <c r="H7" s="76">
        <v>17</v>
      </c>
      <c r="I7" s="53">
        <f t="shared" si="0"/>
        <v>10</v>
      </c>
      <c r="K7" s="74"/>
      <c r="L7" s="74"/>
    </row>
    <row r="8" spans="1:12" x14ac:dyDescent="0.2">
      <c r="A8" s="97"/>
      <c r="B8" s="23" t="s">
        <v>19</v>
      </c>
      <c r="C8" s="48">
        <v>20</v>
      </c>
      <c r="D8" s="53">
        <v>28</v>
      </c>
      <c r="E8" s="57">
        <f>SUM(C8:D8)</f>
        <v>48</v>
      </c>
      <c r="F8" s="57">
        <v>37</v>
      </c>
      <c r="G8" s="48">
        <v>19</v>
      </c>
      <c r="H8" s="76">
        <v>6</v>
      </c>
      <c r="I8" s="53">
        <f t="shared" si="0"/>
        <v>12</v>
      </c>
      <c r="K8" s="74"/>
      <c r="L8" s="74"/>
    </row>
    <row r="9" spans="1:12" x14ac:dyDescent="0.2">
      <c r="A9" s="97"/>
      <c r="B9" s="43" t="s">
        <v>28</v>
      </c>
      <c r="C9" s="49">
        <v>122</v>
      </c>
      <c r="D9" s="54">
        <v>129</v>
      </c>
      <c r="E9" s="58">
        <f>SUM(C9:D9)</f>
        <v>251</v>
      </c>
      <c r="F9" s="58">
        <v>181</v>
      </c>
      <c r="G9" s="49">
        <v>78</v>
      </c>
      <c r="H9" s="77">
        <v>61</v>
      </c>
      <c r="I9" s="54">
        <f t="shared" si="0"/>
        <v>42</v>
      </c>
      <c r="K9" s="74"/>
      <c r="L9" s="74"/>
    </row>
    <row r="10" spans="1:12" ht="21" customHeight="1" x14ac:dyDescent="0.2">
      <c r="A10" s="101"/>
      <c r="B10" s="44" t="s">
        <v>7</v>
      </c>
      <c r="C10" s="50">
        <f t="shared" ref="C10:G10" si="1">SUM(C5:C9)</f>
        <v>735</v>
      </c>
      <c r="D10" s="55">
        <f t="shared" si="1"/>
        <v>1003</v>
      </c>
      <c r="E10" s="59">
        <f t="shared" si="1"/>
        <v>1738</v>
      </c>
      <c r="F10" s="59">
        <f t="shared" si="1"/>
        <v>1251</v>
      </c>
      <c r="G10" s="50">
        <f t="shared" si="1"/>
        <v>566</v>
      </c>
      <c r="H10" s="78">
        <v>361</v>
      </c>
      <c r="I10" s="55">
        <f t="shared" si="0"/>
        <v>324</v>
      </c>
      <c r="K10" s="74"/>
      <c r="L10" s="74"/>
    </row>
    <row r="11" spans="1:12" x14ac:dyDescent="0.2">
      <c r="A11" s="97" t="s">
        <v>17</v>
      </c>
      <c r="B11" s="42" t="s">
        <v>29</v>
      </c>
      <c r="C11" s="47">
        <v>704</v>
      </c>
      <c r="D11" s="52">
        <v>1041</v>
      </c>
      <c r="E11" s="56">
        <f>SUM(C11:D11)</f>
        <v>1745</v>
      </c>
      <c r="F11" s="56">
        <v>1288</v>
      </c>
      <c r="G11" s="47">
        <v>670</v>
      </c>
      <c r="H11" s="75">
        <v>336</v>
      </c>
      <c r="I11" s="52">
        <f t="shared" si="0"/>
        <v>282</v>
      </c>
      <c r="K11" s="74"/>
      <c r="L11" s="74"/>
    </row>
    <row r="12" spans="1:12" x14ac:dyDescent="0.2">
      <c r="A12" s="97"/>
      <c r="B12" s="23" t="s">
        <v>31</v>
      </c>
      <c r="C12" s="48">
        <v>257</v>
      </c>
      <c r="D12" s="53">
        <v>381</v>
      </c>
      <c r="E12" s="57">
        <f>SUM(C12:D12)</f>
        <v>638</v>
      </c>
      <c r="F12" s="57">
        <v>475</v>
      </c>
      <c r="G12" s="48">
        <v>262</v>
      </c>
      <c r="H12" s="76">
        <v>111</v>
      </c>
      <c r="I12" s="53">
        <f t="shared" si="0"/>
        <v>102</v>
      </c>
      <c r="K12" s="74"/>
      <c r="L12" s="74"/>
    </row>
    <row r="13" spans="1:12" x14ac:dyDescent="0.2">
      <c r="A13" s="97"/>
      <c r="B13" s="23" t="s">
        <v>6</v>
      </c>
      <c r="C13" s="48">
        <v>49</v>
      </c>
      <c r="D13" s="53">
        <v>66</v>
      </c>
      <c r="E13" s="57">
        <f>SUM(C13:D13)</f>
        <v>115</v>
      </c>
      <c r="F13" s="57">
        <v>79</v>
      </c>
      <c r="G13" s="48">
        <v>35</v>
      </c>
      <c r="H13" s="76">
        <v>21</v>
      </c>
      <c r="I13" s="53">
        <f t="shared" si="0"/>
        <v>23</v>
      </c>
      <c r="K13" s="74"/>
      <c r="L13" s="74"/>
    </row>
    <row r="14" spans="1:12" x14ac:dyDescent="0.2">
      <c r="A14" s="97"/>
      <c r="B14" s="43" t="s">
        <v>32</v>
      </c>
      <c r="C14" s="49">
        <v>55</v>
      </c>
      <c r="D14" s="54">
        <v>94</v>
      </c>
      <c r="E14" s="58">
        <f>SUM(C14:D14)</f>
        <v>149</v>
      </c>
      <c r="F14" s="58">
        <v>111</v>
      </c>
      <c r="G14" s="49">
        <v>60</v>
      </c>
      <c r="H14" s="77">
        <v>22</v>
      </c>
      <c r="I14" s="54">
        <f t="shared" si="0"/>
        <v>29</v>
      </c>
      <c r="K14" s="74"/>
      <c r="L14" s="74"/>
    </row>
    <row r="15" spans="1:12" ht="21" customHeight="1" x14ac:dyDescent="0.2">
      <c r="A15" s="101"/>
      <c r="B15" s="44" t="s">
        <v>7</v>
      </c>
      <c r="C15" s="50">
        <f t="shared" ref="C15:G15" si="2">SUM(C11:C14)</f>
        <v>1065</v>
      </c>
      <c r="D15" s="55">
        <f t="shared" si="2"/>
        <v>1582</v>
      </c>
      <c r="E15" s="59">
        <f t="shared" si="2"/>
        <v>2647</v>
      </c>
      <c r="F15" s="59">
        <f t="shared" si="2"/>
        <v>1953</v>
      </c>
      <c r="G15" s="50">
        <f t="shared" si="2"/>
        <v>1027</v>
      </c>
      <c r="H15" s="78">
        <v>490</v>
      </c>
      <c r="I15" s="55">
        <f t="shared" si="0"/>
        <v>436</v>
      </c>
      <c r="K15" s="74"/>
      <c r="L15" s="74"/>
    </row>
    <row r="16" spans="1:12" x14ac:dyDescent="0.2">
      <c r="A16" s="97" t="s">
        <v>18</v>
      </c>
      <c r="B16" s="42" t="s">
        <v>33</v>
      </c>
      <c r="C16" s="47">
        <v>386</v>
      </c>
      <c r="D16" s="52">
        <v>512</v>
      </c>
      <c r="E16" s="56">
        <f t="shared" ref="E16:E21" si="3">SUM(C16:D16)</f>
        <v>898</v>
      </c>
      <c r="F16" s="56">
        <v>650</v>
      </c>
      <c r="G16" s="47">
        <v>320</v>
      </c>
      <c r="H16" s="75">
        <v>180</v>
      </c>
      <c r="I16" s="52">
        <f t="shared" si="0"/>
        <v>150</v>
      </c>
      <c r="K16" s="74"/>
      <c r="L16" s="74"/>
    </row>
    <row r="17" spans="1:12" x14ac:dyDescent="0.2">
      <c r="A17" s="97"/>
      <c r="B17" s="23" t="s">
        <v>36</v>
      </c>
      <c r="C17" s="48">
        <v>291</v>
      </c>
      <c r="D17" s="53">
        <v>455</v>
      </c>
      <c r="E17" s="57">
        <f t="shared" si="3"/>
        <v>746</v>
      </c>
      <c r="F17" s="57">
        <v>537</v>
      </c>
      <c r="G17" s="48">
        <v>260</v>
      </c>
      <c r="H17" s="76">
        <v>132</v>
      </c>
      <c r="I17" s="53">
        <f t="shared" si="0"/>
        <v>145</v>
      </c>
      <c r="K17" s="74"/>
      <c r="L17" s="74"/>
    </row>
    <row r="18" spans="1:12" x14ac:dyDescent="0.2">
      <c r="A18" s="97"/>
      <c r="B18" s="23" t="s">
        <v>39</v>
      </c>
      <c r="C18" s="48">
        <v>748</v>
      </c>
      <c r="D18" s="53">
        <v>991</v>
      </c>
      <c r="E18" s="57">
        <f t="shared" si="3"/>
        <v>1739</v>
      </c>
      <c r="F18" s="57">
        <v>1209</v>
      </c>
      <c r="G18" s="48">
        <v>503</v>
      </c>
      <c r="H18" s="76">
        <v>351</v>
      </c>
      <c r="I18" s="53">
        <f t="shared" si="0"/>
        <v>355</v>
      </c>
      <c r="K18" s="74"/>
      <c r="L18" s="74"/>
    </row>
    <row r="19" spans="1:12" x14ac:dyDescent="0.2">
      <c r="A19" s="97"/>
      <c r="B19" s="23" t="s">
        <v>15</v>
      </c>
      <c r="C19" s="48">
        <v>17</v>
      </c>
      <c r="D19" s="53">
        <v>20</v>
      </c>
      <c r="E19" s="57">
        <f t="shared" si="3"/>
        <v>37</v>
      </c>
      <c r="F19" s="57">
        <v>24</v>
      </c>
      <c r="G19" s="48">
        <v>10</v>
      </c>
      <c r="H19" s="76">
        <v>11</v>
      </c>
      <c r="I19" s="53">
        <f t="shared" si="0"/>
        <v>3</v>
      </c>
      <c r="K19" s="74"/>
      <c r="L19" s="74"/>
    </row>
    <row r="20" spans="1:12" x14ac:dyDescent="0.2">
      <c r="A20" s="97"/>
      <c r="B20" s="23" t="s">
        <v>30</v>
      </c>
      <c r="C20" s="48">
        <v>292</v>
      </c>
      <c r="D20" s="53">
        <v>384</v>
      </c>
      <c r="E20" s="57">
        <f t="shared" si="3"/>
        <v>676</v>
      </c>
      <c r="F20" s="57">
        <v>474</v>
      </c>
      <c r="G20" s="48">
        <v>192</v>
      </c>
      <c r="H20" s="76">
        <v>148</v>
      </c>
      <c r="I20" s="53">
        <f t="shared" si="0"/>
        <v>134</v>
      </c>
      <c r="K20" s="74"/>
      <c r="L20" s="74"/>
    </row>
    <row r="21" spans="1:12" x14ac:dyDescent="0.2">
      <c r="A21" s="97"/>
      <c r="B21" s="43" t="s">
        <v>5</v>
      </c>
      <c r="C21" s="49">
        <v>79</v>
      </c>
      <c r="D21" s="54">
        <v>104</v>
      </c>
      <c r="E21" s="58">
        <f t="shared" si="3"/>
        <v>183</v>
      </c>
      <c r="F21" s="58">
        <v>136</v>
      </c>
      <c r="G21" s="49">
        <v>64</v>
      </c>
      <c r="H21" s="77">
        <v>36</v>
      </c>
      <c r="I21" s="54">
        <f t="shared" si="0"/>
        <v>36</v>
      </c>
      <c r="K21" s="74"/>
      <c r="L21" s="74"/>
    </row>
    <row r="22" spans="1:12" ht="21" customHeight="1" x14ac:dyDescent="0.2">
      <c r="A22" s="101"/>
      <c r="B22" s="44" t="s">
        <v>7</v>
      </c>
      <c r="C22" s="50">
        <f t="shared" ref="C22:G22" si="4">SUM(C16:C21)</f>
        <v>1813</v>
      </c>
      <c r="D22" s="55">
        <f t="shared" si="4"/>
        <v>2466</v>
      </c>
      <c r="E22" s="59">
        <f t="shared" si="4"/>
        <v>4279</v>
      </c>
      <c r="F22" s="59">
        <f t="shared" si="4"/>
        <v>3030</v>
      </c>
      <c r="G22" s="50">
        <f t="shared" si="4"/>
        <v>1349</v>
      </c>
      <c r="H22" s="78">
        <v>858</v>
      </c>
      <c r="I22" s="55">
        <f t="shared" si="0"/>
        <v>823</v>
      </c>
      <c r="K22" s="74"/>
      <c r="L22" s="74"/>
    </row>
    <row r="23" spans="1:12" x14ac:dyDescent="0.2">
      <c r="A23" s="98" t="s">
        <v>20</v>
      </c>
      <c r="B23" s="42" t="s">
        <v>40</v>
      </c>
      <c r="C23" s="47">
        <v>1164</v>
      </c>
      <c r="D23" s="52">
        <v>1511</v>
      </c>
      <c r="E23" s="56">
        <f t="shared" ref="E23:E29" si="5">SUM(C23:D23)</f>
        <v>2675</v>
      </c>
      <c r="F23" s="56">
        <v>1955</v>
      </c>
      <c r="G23" s="47">
        <v>874</v>
      </c>
      <c r="H23" s="75">
        <v>528</v>
      </c>
      <c r="I23" s="52">
        <f t="shared" si="0"/>
        <v>553</v>
      </c>
      <c r="K23" s="74"/>
      <c r="L23" s="74"/>
    </row>
    <row r="24" spans="1:12" x14ac:dyDescent="0.2">
      <c r="A24" s="102"/>
      <c r="B24" s="23" t="s">
        <v>42</v>
      </c>
      <c r="C24" s="48">
        <v>572</v>
      </c>
      <c r="D24" s="53">
        <v>813</v>
      </c>
      <c r="E24" s="57">
        <f t="shared" si="5"/>
        <v>1385</v>
      </c>
      <c r="F24" s="57">
        <v>1034</v>
      </c>
      <c r="G24" s="48">
        <v>508</v>
      </c>
      <c r="H24" s="76">
        <v>263</v>
      </c>
      <c r="I24" s="53">
        <f t="shared" si="0"/>
        <v>263</v>
      </c>
      <c r="K24" s="74"/>
      <c r="L24" s="74"/>
    </row>
    <row r="25" spans="1:12" x14ac:dyDescent="0.2">
      <c r="A25" s="102"/>
      <c r="B25" s="23" t="s">
        <v>43</v>
      </c>
      <c r="C25" s="48">
        <v>213</v>
      </c>
      <c r="D25" s="53">
        <v>286</v>
      </c>
      <c r="E25" s="57">
        <f t="shared" si="5"/>
        <v>499</v>
      </c>
      <c r="F25" s="57">
        <v>355</v>
      </c>
      <c r="G25" s="48">
        <v>157</v>
      </c>
      <c r="H25" s="76">
        <v>110</v>
      </c>
      <c r="I25" s="53">
        <f t="shared" si="0"/>
        <v>88</v>
      </c>
      <c r="K25" s="74"/>
      <c r="L25" s="74"/>
    </row>
    <row r="26" spans="1:12" x14ac:dyDescent="0.2">
      <c r="A26" s="102"/>
      <c r="B26" s="23" t="s">
        <v>45</v>
      </c>
      <c r="C26" s="48">
        <v>103</v>
      </c>
      <c r="D26" s="53">
        <v>173</v>
      </c>
      <c r="E26" s="57">
        <f t="shared" si="5"/>
        <v>276</v>
      </c>
      <c r="F26" s="57">
        <v>193</v>
      </c>
      <c r="G26" s="48">
        <v>81</v>
      </c>
      <c r="H26" s="76">
        <v>54</v>
      </c>
      <c r="I26" s="53">
        <f t="shared" si="0"/>
        <v>58</v>
      </c>
      <c r="K26" s="74"/>
      <c r="L26" s="74"/>
    </row>
    <row r="27" spans="1:12" x14ac:dyDescent="0.2">
      <c r="A27" s="102"/>
      <c r="B27" s="23" t="s">
        <v>46</v>
      </c>
      <c r="C27" s="48">
        <v>434</v>
      </c>
      <c r="D27" s="53">
        <v>487</v>
      </c>
      <c r="E27" s="57">
        <f t="shared" si="5"/>
        <v>921</v>
      </c>
      <c r="F27" s="57">
        <v>661</v>
      </c>
      <c r="G27" s="48">
        <v>286</v>
      </c>
      <c r="H27" s="76">
        <v>198</v>
      </c>
      <c r="I27" s="53">
        <f t="shared" si="0"/>
        <v>177</v>
      </c>
      <c r="K27" s="74"/>
      <c r="L27" s="74"/>
    </row>
    <row r="28" spans="1:12" x14ac:dyDescent="0.2">
      <c r="A28" s="102"/>
      <c r="B28" s="23" t="s">
        <v>47</v>
      </c>
      <c r="C28" s="48">
        <v>270</v>
      </c>
      <c r="D28" s="53">
        <v>373</v>
      </c>
      <c r="E28" s="57">
        <f t="shared" si="5"/>
        <v>643</v>
      </c>
      <c r="F28" s="57">
        <v>461</v>
      </c>
      <c r="G28" s="48">
        <v>218</v>
      </c>
      <c r="H28" s="76">
        <v>146</v>
      </c>
      <c r="I28" s="53">
        <f t="shared" si="0"/>
        <v>97</v>
      </c>
      <c r="K28" s="74"/>
      <c r="L28" s="74"/>
    </row>
    <row r="29" spans="1:12" x14ac:dyDescent="0.2">
      <c r="A29" s="102"/>
      <c r="B29" s="43" t="s">
        <v>48</v>
      </c>
      <c r="C29" s="49">
        <v>262</v>
      </c>
      <c r="D29" s="54">
        <v>348</v>
      </c>
      <c r="E29" s="58">
        <f t="shared" si="5"/>
        <v>610</v>
      </c>
      <c r="F29" s="58">
        <v>430</v>
      </c>
      <c r="G29" s="49">
        <v>169</v>
      </c>
      <c r="H29" s="77">
        <v>115</v>
      </c>
      <c r="I29" s="54">
        <f t="shared" si="0"/>
        <v>146</v>
      </c>
      <c r="K29" s="74"/>
      <c r="L29" s="74"/>
    </row>
    <row r="30" spans="1:12" ht="21" customHeight="1" x14ac:dyDescent="0.2">
      <c r="A30" s="103"/>
      <c r="B30" s="44" t="s">
        <v>7</v>
      </c>
      <c r="C30" s="50">
        <f t="shared" ref="C30:G30" si="6">SUM(C23:C29)</f>
        <v>3018</v>
      </c>
      <c r="D30" s="55">
        <f t="shared" si="6"/>
        <v>3991</v>
      </c>
      <c r="E30" s="59">
        <f t="shared" si="6"/>
        <v>7009</v>
      </c>
      <c r="F30" s="59">
        <f t="shared" si="6"/>
        <v>5089</v>
      </c>
      <c r="G30" s="50">
        <f t="shared" si="6"/>
        <v>2293</v>
      </c>
      <c r="H30" s="78">
        <v>1414</v>
      </c>
      <c r="I30" s="55">
        <f t="shared" si="0"/>
        <v>1382</v>
      </c>
      <c r="K30" s="74"/>
      <c r="L30" s="74"/>
    </row>
    <row r="31" spans="1:12" x14ac:dyDescent="0.2">
      <c r="A31" s="98" t="s">
        <v>2</v>
      </c>
      <c r="B31" s="42" t="s">
        <v>49</v>
      </c>
      <c r="C31" s="47">
        <v>24</v>
      </c>
      <c r="D31" s="52">
        <v>30</v>
      </c>
      <c r="E31" s="56">
        <f t="shared" ref="E31:E57" si="7">SUM(C31:D31)</f>
        <v>54</v>
      </c>
      <c r="F31" s="56">
        <v>37</v>
      </c>
      <c r="G31" s="47">
        <v>15</v>
      </c>
      <c r="H31" s="75">
        <v>15</v>
      </c>
      <c r="I31" s="52">
        <f t="shared" si="0"/>
        <v>7</v>
      </c>
      <c r="K31" s="74"/>
      <c r="L31" s="74"/>
    </row>
    <row r="32" spans="1:12" x14ac:dyDescent="0.2">
      <c r="A32" s="102"/>
      <c r="B32" s="23" t="s">
        <v>51</v>
      </c>
      <c r="C32" s="48">
        <v>20</v>
      </c>
      <c r="D32" s="53">
        <v>24</v>
      </c>
      <c r="E32" s="57">
        <f t="shared" si="7"/>
        <v>44</v>
      </c>
      <c r="F32" s="57">
        <v>37</v>
      </c>
      <c r="G32" s="48">
        <v>20</v>
      </c>
      <c r="H32" s="63">
        <v>6</v>
      </c>
      <c r="I32" s="82">
        <f t="shared" si="0"/>
        <v>11</v>
      </c>
      <c r="K32" s="74"/>
      <c r="L32" s="74"/>
    </row>
    <row r="33" spans="1:12" x14ac:dyDescent="0.2">
      <c r="A33" s="102"/>
      <c r="B33" s="23" t="s">
        <v>52</v>
      </c>
      <c r="C33" s="48">
        <v>83</v>
      </c>
      <c r="D33" s="53">
        <v>95</v>
      </c>
      <c r="E33" s="57">
        <f t="shared" si="7"/>
        <v>178</v>
      </c>
      <c r="F33" s="57">
        <v>132</v>
      </c>
      <c r="G33" s="48">
        <v>67</v>
      </c>
      <c r="H33" s="63">
        <v>33</v>
      </c>
      <c r="I33" s="85">
        <f t="shared" si="0"/>
        <v>32</v>
      </c>
      <c r="K33" s="74"/>
      <c r="L33" s="74"/>
    </row>
    <row r="34" spans="1:12" x14ac:dyDescent="0.2">
      <c r="A34" s="102"/>
      <c r="B34" s="23" t="s">
        <v>37</v>
      </c>
      <c r="C34" s="48">
        <v>48</v>
      </c>
      <c r="D34" s="53">
        <v>79</v>
      </c>
      <c r="E34" s="57">
        <f t="shared" si="7"/>
        <v>127</v>
      </c>
      <c r="F34" s="57">
        <v>86</v>
      </c>
      <c r="G34" s="48">
        <v>34</v>
      </c>
      <c r="H34" s="76">
        <v>28</v>
      </c>
      <c r="I34" s="85">
        <f t="shared" si="0"/>
        <v>24</v>
      </c>
      <c r="K34" s="74"/>
      <c r="L34" s="74"/>
    </row>
    <row r="35" spans="1:12" x14ac:dyDescent="0.2">
      <c r="A35" s="102"/>
      <c r="B35" s="23" t="s">
        <v>53</v>
      </c>
      <c r="C35" s="48">
        <v>2</v>
      </c>
      <c r="D35" s="53">
        <v>7</v>
      </c>
      <c r="E35" s="57">
        <f t="shared" si="7"/>
        <v>9</v>
      </c>
      <c r="F35" s="57">
        <v>7</v>
      </c>
      <c r="G35" s="48">
        <v>4</v>
      </c>
      <c r="H35" s="76">
        <v>1</v>
      </c>
      <c r="I35" s="85">
        <f t="shared" si="0"/>
        <v>2</v>
      </c>
      <c r="K35" s="74"/>
      <c r="L35" s="74"/>
    </row>
    <row r="36" spans="1:12" x14ac:dyDescent="0.2">
      <c r="A36" s="102"/>
      <c r="B36" s="23" t="s">
        <v>34</v>
      </c>
      <c r="C36" s="48">
        <v>93</v>
      </c>
      <c r="D36" s="53">
        <v>126</v>
      </c>
      <c r="E36" s="57">
        <f t="shared" si="7"/>
        <v>219</v>
      </c>
      <c r="F36" s="57">
        <v>159</v>
      </c>
      <c r="G36" s="48">
        <v>66</v>
      </c>
      <c r="H36" s="76">
        <v>40</v>
      </c>
      <c r="I36" s="53">
        <f t="shared" si="0"/>
        <v>53</v>
      </c>
      <c r="K36" s="74"/>
      <c r="L36" s="74"/>
    </row>
    <row r="37" spans="1:12" x14ac:dyDescent="0.2">
      <c r="A37" s="102"/>
      <c r="B37" s="23" t="s">
        <v>54</v>
      </c>
      <c r="C37" s="48">
        <v>30</v>
      </c>
      <c r="D37" s="53">
        <v>36</v>
      </c>
      <c r="E37" s="57">
        <f t="shared" si="7"/>
        <v>66</v>
      </c>
      <c r="F37" s="57">
        <v>42</v>
      </c>
      <c r="G37" s="48">
        <v>14</v>
      </c>
      <c r="H37" s="76">
        <v>11</v>
      </c>
      <c r="I37" s="53">
        <f t="shared" si="0"/>
        <v>17</v>
      </c>
      <c r="K37" s="74"/>
      <c r="L37" s="74"/>
    </row>
    <row r="38" spans="1:12" x14ac:dyDescent="0.2">
      <c r="A38" s="102"/>
      <c r="B38" s="23" t="s">
        <v>56</v>
      </c>
      <c r="C38" s="48">
        <v>93</v>
      </c>
      <c r="D38" s="53">
        <v>136</v>
      </c>
      <c r="E38" s="57">
        <f t="shared" si="7"/>
        <v>229</v>
      </c>
      <c r="F38" s="57">
        <v>160</v>
      </c>
      <c r="G38" s="48">
        <v>57</v>
      </c>
      <c r="H38" s="63">
        <v>49</v>
      </c>
      <c r="I38" s="82">
        <f t="shared" si="0"/>
        <v>54</v>
      </c>
      <c r="K38" s="74"/>
      <c r="L38" s="74"/>
    </row>
    <row r="39" spans="1:12" x14ac:dyDescent="0.2">
      <c r="A39" s="102"/>
      <c r="B39" s="23" t="s">
        <v>85</v>
      </c>
      <c r="C39" s="48">
        <v>11</v>
      </c>
      <c r="D39" s="53">
        <v>18</v>
      </c>
      <c r="E39" s="57">
        <f t="shared" si="7"/>
        <v>29</v>
      </c>
      <c r="F39" s="57">
        <v>21</v>
      </c>
      <c r="G39" s="48">
        <v>10</v>
      </c>
      <c r="H39" s="76">
        <v>5</v>
      </c>
      <c r="I39" s="53">
        <f t="shared" si="0"/>
        <v>6</v>
      </c>
      <c r="K39" s="74"/>
      <c r="L39" s="74"/>
    </row>
    <row r="40" spans="1:12" x14ac:dyDescent="0.2">
      <c r="A40" s="102"/>
      <c r="B40" s="23" t="s">
        <v>50</v>
      </c>
      <c r="C40" s="48">
        <v>51</v>
      </c>
      <c r="D40" s="53">
        <v>67</v>
      </c>
      <c r="E40" s="57">
        <f t="shared" si="7"/>
        <v>118</v>
      </c>
      <c r="F40" s="57">
        <v>81</v>
      </c>
      <c r="G40" s="48">
        <v>29</v>
      </c>
      <c r="H40" s="76">
        <v>29</v>
      </c>
      <c r="I40" s="53">
        <f t="shared" si="0"/>
        <v>23</v>
      </c>
      <c r="K40" s="74"/>
      <c r="L40" s="74"/>
    </row>
    <row r="41" spans="1:12" x14ac:dyDescent="0.2">
      <c r="A41" s="102"/>
      <c r="B41" s="23" t="s">
        <v>35</v>
      </c>
      <c r="C41" s="48">
        <v>60</v>
      </c>
      <c r="D41" s="53">
        <v>85</v>
      </c>
      <c r="E41" s="57">
        <f t="shared" si="7"/>
        <v>145</v>
      </c>
      <c r="F41" s="57">
        <v>112</v>
      </c>
      <c r="G41" s="48">
        <v>53</v>
      </c>
      <c r="H41" s="76">
        <v>22</v>
      </c>
      <c r="I41" s="53">
        <f t="shared" si="0"/>
        <v>37</v>
      </c>
      <c r="K41" s="74"/>
      <c r="L41" s="74"/>
    </row>
    <row r="42" spans="1:12" x14ac:dyDescent="0.2">
      <c r="A42" s="102"/>
      <c r="B42" s="23" t="s">
        <v>59</v>
      </c>
      <c r="C42" s="48">
        <v>11</v>
      </c>
      <c r="D42" s="53">
        <v>11</v>
      </c>
      <c r="E42" s="57">
        <f t="shared" si="7"/>
        <v>22</v>
      </c>
      <c r="F42" s="57">
        <v>13</v>
      </c>
      <c r="G42" s="48">
        <v>2</v>
      </c>
      <c r="H42" s="76">
        <v>6</v>
      </c>
      <c r="I42" s="85">
        <f t="shared" si="0"/>
        <v>5</v>
      </c>
      <c r="K42" s="74"/>
      <c r="L42" s="74"/>
    </row>
    <row r="43" spans="1:12" x14ac:dyDescent="0.2">
      <c r="A43" s="102"/>
      <c r="B43" s="45" t="s">
        <v>67</v>
      </c>
      <c r="C43" s="48">
        <v>7</v>
      </c>
      <c r="D43" s="53">
        <v>5</v>
      </c>
      <c r="E43" s="57">
        <f t="shared" si="7"/>
        <v>12</v>
      </c>
      <c r="F43" s="57">
        <v>9</v>
      </c>
      <c r="G43" s="48">
        <v>6</v>
      </c>
      <c r="H43" s="63">
        <v>3</v>
      </c>
      <c r="I43" s="83">
        <f t="shared" si="0"/>
        <v>0</v>
      </c>
      <c r="K43" s="74"/>
      <c r="L43" s="74"/>
    </row>
    <row r="44" spans="1:12" x14ac:dyDescent="0.2">
      <c r="A44" s="102"/>
      <c r="B44" s="23" t="s">
        <v>60</v>
      </c>
      <c r="C44" s="48">
        <v>1</v>
      </c>
      <c r="D44" s="53">
        <v>2</v>
      </c>
      <c r="E44" s="57">
        <f t="shared" si="7"/>
        <v>3</v>
      </c>
      <c r="F44" s="57">
        <v>3</v>
      </c>
      <c r="G44" s="48">
        <v>2</v>
      </c>
      <c r="H44" s="76">
        <v>0</v>
      </c>
      <c r="I44" s="85">
        <f t="shared" si="0"/>
        <v>1</v>
      </c>
      <c r="K44" s="74"/>
      <c r="L44" s="74"/>
    </row>
    <row r="45" spans="1:12" x14ac:dyDescent="0.2">
      <c r="A45" s="102"/>
      <c r="B45" s="23" t="s">
        <v>55</v>
      </c>
      <c r="C45" s="48">
        <v>79</v>
      </c>
      <c r="D45" s="53">
        <v>79</v>
      </c>
      <c r="E45" s="57">
        <f t="shared" si="7"/>
        <v>158</v>
      </c>
      <c r="F45" s="57">
        <v>122</v>
      </c>
      <c r="G45" s="48">
        <v>65</v>
      </c>
      <c r="H45" s="76">
        <v>27</v>
      </c>
      <c r="I45" s="85">
        <f t="shared" si="0"/>
        <v>30</v>
      </c>
      <c r="K45" s="74"/>
      <c r="L45" s="74"/>
    </row>
    <row r="46" spans="1:12" x14ac:dyDescent="0.2">
      <c r="A46" s="102"/>
      <c r="B46" s="23" t="s">
        <v>61</v>
      </c>
      <c r="C46" s="48">
        <v>56</v>
      </c>
      <c r="D46" s="53">
        <v>78</v>
      </c>
      <c r="E46" s="57">
        <f t="shared" si="7"/>
        <v>134</v>
      </c>
      <c r="F46" s="57">
        <v>95</v>
      </c>
      <c r="G46" s="48">
        <v>40</v>
      </c>
      <c r="H46" s="63">
        <v>25</v>
      </c>
      <c r="I46" s="83">
        <f t="shared" si="0"/>
        <v>30</v>
      </c>
      <c r="K46" s="74"/>
      <c r="L46" s="74"/>
    </row>
    <row r="47" spans="1:12" x14ac:dyDescent="0.2">
      <c r="A47" s="102"/>
      <c r="B47" s="23" t="s">
        <v>62</v>
      </c>
      <c r="C47" s="48">
        <v>13</v>
      </c>
      <c r="D47" s="53">
        <v>13</v>
      </c>
      <c r="E47" s="57">
        <f t="shared" si="7"/>
        <v>26</v>
      </c>
      <c r="F47" s="57">
        <v>18</v>
      </c>
      <c r="G47" s="48">
        <v>7</v>
      </c>
      <c r="H47" s="76">
        <v>8</v>
      </c>
      <c r="I47" s="85">
        <f t="shared" si="0"/>
        <v>3</v>
      </c>
      <c r="K47" s="74"/>
      <c r="L47" s="74"/>
    </row>
    <row r="48" spans="1:12" x14ac:dyDescent="0.2">
      <c r="A48" s="102"/>
      <c r="B48" s="23" t="s">
        <v>26</v>
      </c>
      <c r="C48" s="48">
        <v>26</v>
      </c>
      <c r="D48" s="53">
        <v>32</v>
      </c>
      <c r="E48" s="57">
        <f t="shared" si="7"/>
        <v>58</v>
      </c>
      <c r="F48" s="57">
        <v>44</v>
      </c>
      <c r="G48" s="48">
        <v>22</v>
      </c>
      <c r="H48" s="76">
        <v>9</v>
      </c>
      <c r="I48" s="53">
        <f t="shared" si="0"/>
        <v>13</v>
      </c>
      <c r="K48" s="74"/>
      <c r="L48" s="74"/>
    </row>
    <row r="49" spans="1:12" x14ac:dyDescent="0.2">
      <c r="A49" s="102"/>
      <c r="B49" s="23" t="s">
        <v>0</v>
      </c>
      <c r="C49" s="48">
        <v>33</v>
      </c>
      <c r="D49" s="53">
        <v>36</v>
      </c>
      <c r="E49" s="57">
        <f t="shared" si="7"/>
        <v>69</v>
      </c>
      <c r="F49" s="57">
        <v>48</v>
      </c>
      <c r="G49" s="48">
        <v>19</v>
      </c>
      <c r="H49" s="63">
        <v>16</v>
      </c>
      <c r="I49" s="53">
        <f t="shared" si="0"/>
        <v>13</v>
      </c>
      <c r="K49" s="74"/>
      <c r="L49" s="74"/>
    </row>
    <row r="50" spans="1:12" x14ac:dyDescent="0.2">
      <c r="A50" s="102"/>
      <c r="B50" s="23" t="s">
        <v>99</v>
      </c>
      <c r="C50" s="48">
        <v>28</v>
      </c>
      <c r="D50" s="53">
        <v>30</v>
      </c>
      <c r="E50" s="57">
        <f t="shared" si="7"/>
        <v>58</v>
      </c>
      <c r="F50" s="57">
        <v>38</v>
      </c>
      <c r="G50" s="48">
        <v>15</v>
      </c>
      <c r="H50" s="76">
        <v>15</v>
      </c>
      <c r="I50" s="53">
        <f t="shared" si="0"/>
        <v>8</v>
      </c>
      <c r="K50" s="74"/>
      <c r="L50" s="74"/>
    </row>
    <row r="51" spans="1:12" x14ac:dyDescent="0.2">
      <c r="A51" s="102"/>
      <c r="B51" s="23" t="s">
        <v>4</v>
      </c>
      <c r="C51" s="48">
        <v>4</v>
      </c>
      <c r="D51" s="53">
        <v>6</v>
      </c>
      <c r="E51" s="57">
        <f t="shared" si="7"/>
        <v>10</v>
      </c>
      <c r="F51" s="57">
        <v>6</v>
      </c>
      <c r="G51" s="48">
        <v>2</v>
      </c>
      <c r="H51" s="76">
        <v>2</v>
      </c>
      <c r="I51" s="53">
        <f t="shared" si="0"/>
        <v>2</v>
      </c>
      <c r="K51" s="74"/>
      <c r="L51" s="74"/>
    </row>
    <row r="52" spans="1:12" x14ac:dyDescent="0.2">
      <c r="A52" s="102"/>
      <c r="B52" s="23" t="s">
        <v>63</v>
      </c>
      <c r="C52" s="48">
        <v>15</v>
      </c>
      <c r="D52" s="53">
        <v>15</v>
      </c>
      <c r="E52" s="57">
        <f t="shared" si="7"/>
        <v>30</v>
      </c>
      <c r="F52" s="57">
        <v>18</v>
      </c>
      <c r="G52" s="48">
        <v>3</v>
      </c>
      <c r="H52" s="76">
        <v>9</v>
      </c>
      <c r="I52" s="85">
        <f t="shared" si="0"/>
        <v>6</v>
      </c>
      <c r="K52" s="74"/>
      <c r="L52" s="74"/>
    </row>
    <row r="53" spans="1:12" x14ac:dyDescent="0.2">
      <c r="A53" s="102"/>
      <c r="B53" s="23" t="s">
        <v>64</v>
      </c>
      <c r="C53" s="48">
        <v>163</v>
      </c>
      <c r="D53" s="53">
        <v>247</v>
      </c>
      <c r="E53" s="57">
        <f t="shared" si="7"/>
        <v>410</v>
      </c>
      <c r="F53" s="57">
        <v>298</v>
      </c>
      <c r="G53" s="48">
        <v>136</v>
      </c>
      <c r="H53" s="76">
        <v>75</v>
      </c>
      <c r="I53" s="53">
        <f t="shared" si="0"/>
        <v>87</v>
      </c>
      <c r="K53" s="74"/>
      <c r="L53" s="74"/>
    </row>
    <row r="54" spans="1:12" x14ac:dyDescent="0.2">
      <c r="A54" s="102"/>
      <c r="B54" s="23" t="s">
        <v>65</v>
      </c>
      <c r="C54" s="48">
        <v>57</v>
      </c>
      <c r="D54" s="53">
        <v>80</v>
      </c>
      <c r="E54" s="57">
        <f t="shared" si="7"/>
        <v>137</v>
      </c>
      <c r="F54" s="57">
        <v>101</v>
      </c>
      <c r="G54" s="48">
        <v>51</v>
      </c>
      <c r="H54" s="63">
        <v>26</v>
      </c>
      <c r="I54" s="84">
        <f t="shared" si="0"/>
        <v>24</v>
      </c>
      <c r="K54" s="74"/>
      <c r="L54" s="74"/>
    </row>
    <row r="55" spans="1:12" x14ac:dyDescent="0.2">
      <c r="A55" s="102"/>
      <c r="B55" s="23" t="s">
        <v>66</v>
      </c>
      <c r="C55" s="48">
        <v>46</v>
      </c>
      <c r="D55" s="53">
        <v>56</v>
      </c>
      <c r="E55" s="57">
        <f t="shared" si="7"/>
        <v>102</v>
      </c>
      <c r="F55" s="57">
        <v>79</v>
      </c>
      <c r="G55" s="48">
        <v>39</v>
      </c>
      <c r="H55" s="76">
        <v>16</v>
      </c>
      <c r="I55" s="85">
        <f t="shared" si="0"/>
        <v>24</v>
      </c>
      <c r="K55" s="74"/>
      <c r="L55" s="74"/>
    </row>
    <row r="56" spans="1:12" x14ac:dyDescent="0.2">
      <c r="A56" s="102"/>
      <c r="B56" s="23" t="s">
        <v>41</v>
      </c>
      <c r="C56" s="48">
        <v>27</v>
      </c>
      <c r="D56" s="53">
        <v>45</v>
      </c>
      <c r="E56" s="57">
        <f t="shared" si="7"/>
        <v>72</v>
      </c>
      <c r="F56" s="57">
        <v>60</v>
      </c>
      <c r="G56" s="48">
        <v>44</v>
      </c>
      <c r="H56" s="63">
        <v>9</v>
      </c>
      <c r="I56" s="83">
        <f t="shared" si="0"/>
        <v>7</v>
      </c>
      <c r="K56" s="74"/>
      <c r="L56" s="74"/>
    </row>
    <row r="57" spans="1:12" x14ac:dyDescent="0.2">
      <c r="A57" s="102"/>
      <c r="B57" s="43" t="s">
        <v>58</v>
      </c>
      <c r="C57" s="49">
        <v>91</v>
      </c>
      <c r="D57" s="54">
        <v>99</v>
      </c>
      <c r="E57" s="58">
        <f t="shared" si="7"/>
        <v>190</v>
      </c>
      <c r="F57" s="58">
        <v>142</v>
      </c>
      <c r="G57" s="49">
        <v>69</v>
      </c>
      <c r="H57" s="77">
        <v>39</v>
      </c>
      <c r="I57" s="54">
        <f t="shared" si="0"/>
        <v>34</v>
      </c>
      <c r="K57" s="74"/>
      <c r="L57" s="74"/>
    </row>
    <row r="58" spans="1:12" ht="21" customHeight="1" x14ac:dyDescent="0.2">
      <c r="A58" s="103"/>
      <c r="B58" s="44" t="s">
        <v>7</v>
      </c>
      <c r="C58" s="50">
        <f t="shared" ref="C58:G58" si="8">SUM(C31:C57)</f>
        <v>1172</v>
      </c>
      <c r="D58" s="55">
        <f t="shared" si="8"/>
        <v>1537</v>
      </c>
      <c r="E58" s="59">
        <f t="shared" si="8"/>
        <v>2709</v>
      </c>
      <c r="F58" s="59">
        <f t="shared" si="8"/>
        <v>1968</v>
      </c>
      <c r="G58" s="80">
        <f t="shared" si="8"/>
        <v>891</v>
      </c>
      <c r="H58" s="81">
        <v>524</v>
      </c>
      <c r="I58" s="79">
        <f t="shared" si="0"/>
        <v>553</v>
      </c>
      <c r="K58" s="74"/>
      <c r="L58" s="74"/>
    </row>
    <row r="59" spans="1:12" ht="21" customHeight="1" x14ac:dyDescent="0.2">
      <c r="A59" s="97" t="s">
        <v>69</v>
      </c>
      <c r="B59" s="97"/>
      <c r="C59" s="50">
        <f>C10+C15+C22+C30+C58</f>
        <v>7803</v>
      </c>
      <c r="D59" s="55">
        <f>D10+D15+D22+D30+D58</f>
        <v>10579</v>
      </c>
      <c r="E59" s="59">
        <f>E10+E15+E22+E30+E58</f>
        <v>18382</v>
      </c>
      <c r="F59" s="59">
        <f>SUM(G59:I59)</f>
        <v>13291</v>
      </c>
      <c r="G59" s="50">
        <f>G10+G15+G22+G30+G58</f>
        <v>6126</v>
      </c>
      <c r="H59" s="64">
        <v>3647</v>
      </c>
      <c r="I59" s="55">
        <f>I10+I15+I22+I30+I58</f>
        <v>3518</v>
      </c>
      <c r="K59" s="74"/>
      <c r="L59" s="74"/>
    </row>
  </sheetData>
  <mergeCells count="12">
    <mergeCell ref="C1:G1"/>
    <mergeCell ref="A2:I2"/>
    <mergeCell ref="C3:E3"/>
    <mergeCell ref="F3:I3"/>
    <mergeCell ref="A59:B59"/>
    <mergeCell ref="A3:A4"/>
    <mergeCell ref="B3:B4"/>
    <mergeCell ref="A5:A10"/>
    <mergeCell ref="A11:A15"/>
    <mergeCell ref="A16:A22"/>
    <mergeCell ref="A23:A30"/>
    <mergeCell ref="A31:A58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2"/>
  <sheetViews>
    <sheetView workbookViewId="0">
      <selection sqref="A1:I1"/>
    </sheetView>
  </sheetViews>
  <sheetFormatPr defaultRowHeight="13" x14ac:dyDescent="0.2"/>
  <cols>
    <col min="5" max="5" width="3" customWidth="1"/>
  </cols>
  <sheetData>
    <row r="1" spans="1:9" x14ac:dyDescent="0.2">
      <c r="A1" s="104" t="s">
        <v>100</v>
      </c>
      <c r="B1" s="104"/>
      <c r="C1" s="104"/>
      <c r="D1" s="104"/>
      <c r="E1" s="104"/>
      <c r="F1" s="104"/>
      <c r="G1" s="104"/>
      <c r="H1" s="104"/>
      <c r="I1" s="104"/>
    </row>
    <row r="2" spans="1:9" x14ac:dyDescent="0.2">
      <c r="A2" s="105" t="s">
        <v>110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2">
      <c r="A3" s="67" t="s">
        <v>101</v>
      </c>
      <c r="B3" s="67" t="s">
        <v>102</v>
      </c>
      <c r="C3" s="67" t="s">
        <v>103</v>
      </c>
      <c r="D3" s="67" t="s">
        <v>104</v>
      </c>
      <c r="E3" s="67"/>
      <c r="F3" s="67" t="s">
        <v>101</v>
      </c>
      <c r="G3" s="67" t="s">
        <v>102</v>
      </c>
      <c r="H3" s="67" t="s">
        <v>103</v>
      </c>
      <c r="I3" s="67" t="s">
        <v>104</v>
      </c>
    </row>
    <row r="4" spans="1:9" x14ac:dyDescent="0.2">
      <c r="A4" s="68">
        <v>0</v>
      </c>
      <c r="B4" s="69">
        <v>66</v>
      </c>
      <c r="C4" s="69">
        <v>65</v>
      </c>
      <c r="D4" s="69">
        <v>131</v>
      </c>
      <c r="E4" s="69"/>
      <c r="F4" s="68">
        <v>56</v>
      </c>
      <c r="G4" s="69">
        <v>322</v>
      </c>
      <c r="H4" s="69">
        <v>358</v>
      </c>
      <c r="I4" s="69">
        <v>680</v>
      </c>
    </row>
    <row r="5" spans="1:9" x14ac:dyDescent="0.2">
      <c r="A5" s="68">
        <v>1</v>
      </c>
      <c r="B5" s="69">
        <v>70</v>
      </c>
      <c r="C5" s="69">
        <v>68</v>
      </c>
      <c r="D5" s="69">
        <v>138</v>
      </c>
      <c r="E5" s="69"/>
      <c r="F5" s="68">
        <v>57</v>
      </c>
      <c r="G5" s="69">
        <v>346</v>
      </c>
      <c r="H5" s="69">
        <v>368</v>
      </c>
      <c r="I5" s="69">
        <v>714</v>
      </c>
    </row>
    <row r="6" spans="1:9" x14ac:dyDescent="0.2">
      <c r="A6" s="68">
        <v>2</v>
      </c>
      <c r="B6" s="69">
        <v>59</v>
      </c>
      <c r="C6" s="69">
        <v>75</v>
      </c>
      <c r="D6" s="69">
        <v>134</v>
      </c>
      <c r="E6" s="69"/>
      <c r="F6" s="68">
        <v>58</v>
      </c>
      <c r="G6" s="69">
        <v>319</v>
      </c>
      <c r="H6" s="69">
        <v>367</v>
      </c>
      <c r="I6" s="69">
        <v>686</v>
      </c>
    </row>
    <row r="7" spans="1:9" x14ac:dyDescent="0.2">
      <c r="A7" s="68">
        <v>3</v>
      </c>
      <c r="B7" s="69">
        <v>83</v>
      </c>
      <c r="C7" s="69">
        <v>73</v>
      </c>
      <c r="D7" s="69">
        <v>156</v>
      </c>
      <c r="E7" s="69"/>
      <c r="F7" s="68">
        <v>59</v>
      </c>
      <c r="G7" s="69">
        <v>248</v>
      </c>
      <c r="H7" s="69">
        <v>266</v>
      </c>
      <c r="I7" s="69">
        <v>514</v>
      </c>
    </row>
    <row r="8" spans="1:9" x14ac:dyDescent="0.2">
      <c r="A8" s="68">
        <v>4</v>
      </c>
      <c r="B8" s="69">
        <v>99</v>
      </c>
      <c r="C8" s="69">
        <v>75</v>
      </c>
      <c r="D8" s="69">
        <v>174</v>
      </c>
      <c r="E8" s="69"/>
      <c r="F8" s="68">
        <v>60</v>
      </c>
      <c r="G8" s="69">
        <v>361</v>
      </c>
      <c r="H8" s="69">
        <v>382</v>
      </c>
      <c r="I8" s="69">
        <v>743</v>
      </c>
    </row>
    <row r="9" spans="1:9" x14ac:dyDescent="0.2">
      <c r="A9" s="68">
        <v>5</v>
      </c>
      <c r="B9" s="69">
        <v>95</v>
      </c>
      <c r="C9" s="69">
        <v>76</v>
      </c>
      <c r="D9" s="69">
        <v>171</v>
      </c>
      <c r="E9" s="69"/>
      <c r="F9" s="68">
        <v>61</v>
      </c>
      <c r="G9" s="69">
        <v>370</v>
      </c>
      <c r="H9" s="69">
        <v>385</v>
      </c>
      <c r="I9" s="69">
        <v>755</v>
      </c>
    </row>
    <row r="10" spans="1:9" x14ac:dyDescent="0.2">
      <c r="A10" s="68">
        <v>6</v>
      </c>
      <c r="B10" s="69">
        <v>95</v>
      </c>
      <c r="C10" s="69">
        <v>110</v>
      </c>
      <c r="D10" s="69">
        <v>205</v>
      </c>
      <c r="E10" s="69"/>
      <c r="F10" s="68">
        <v>62</v>
      </c>
      <c r="G10" s="69">
        <v>336</v>
      </c>
      <c r="H10" s="69">
        <v>352</v>
      </c>
      <c r="I10" s="69">
        <v>688</v>
      </c>
    </row>
    <row r="11" spans="1:9" x14ac:dyDescent="0.2">
      <c r="A11" s="68">
        <v>7</v>
      </c>
      <c r="B11" s="69">
        <v>108</v>
      </c>
      <c r="C11" s="69">
        <v>109</v>
      </c>
      <c r="D11" s="69">
        <v>217</v>
      </c>
      <c r="E11" s="69"/>
      <c r="F11" s="68">
        <v>63</v>
      </c>
      <c r="G11" s="69">
        <v>335</v>
      </c>
      <c r="H11" s="69">
        <v>402</v>
      </c>
      <c r="I11" s="69">
        <v>737</v>
      </c>
    </row>
    <row r="12" spans="1:9" x14ac:dyDescent="0.2">
      <c r="A12" s="68">
        <v>8</v>
      </c>
      <c r="B12" s="69">
        <v>118</v>
      </c>
      <c r="C12" s="69">
        <v>119</v>
      </c>
      <c r="D12" s="69">
        <v>237</v>
      </c>
      <c r="E12" s="69"/>
      <c r="F12" s="68">
        <v>64</v>
      </c>
      <c r="G12" s="69">
        <v>361</v>
      </c>
      <c r="H12" s="69">
        <v>349</v>
      </c>
      <c r="I12" s="69">
        <v>710</v>
      </c>
    </row>
    <row r="13" spans="1:9" x14ac:dyDescent="0.2">
      <c r="A13" s="68">
        <v>9</v>
      </c>
      <c r="B13" s="69">
        <v>119</v>
      </c>
      <c r="C13" s="69">
        <v>131</v>
      </c>
      <c r="D13" s="69">
        <v>250</v>
      </c>
      <c r="E13" s="69"/>
      <c r="F13" s="68">
        <v>65</v>
      </c>
      <c r="G13" s="69">
        <v>302</v>
      </c>
      <c r="H13" s="69">
        <v>341</v>
      </c>
      <c r="I13" s="69">
        <v>643</v>
      </c>
    </row>
    <row r="14" spans="1:9" x14ac:dyDescent="0.2">
      <c r="A14" s="68">
        <v>10</v>
      </c>
      <c r="B14" s="69">
        <v>126</v>
      </c>
      <c r="C14" s="69">
        <v>127</v>
      </c>
      <c r="D14" s="69">
        <v>253</v>
      </c>
      <c r="E14" s="69"/>
      <c r="F14" s="68">
        <v>66</v>
      </c>
      <c r="G14" s="69">
        <v>303</v>
      </c>
      <c r="H14" s="69">
        <v>348</v>
      </c>
      <c r="I14" s="69">
        <v>651</v>
      </c>
    </row>
    <row r="15" spans="1:9" x14ac:dyDescent="0.2">
      <c r="A15" s="68">
        <v>11</v>
      </c>
      <c r="B15" s="69">
        <v>149</v>
      </c>
      <c r="C15" s="69">
        <v>133</v>
      </c>
      <c r="D15" s="69">
        <v>282</v>
      </c>
      <c r="E15" s="69"/>
      <c r="F15" s="68">
        <v>67</v>
      </c>
      <c r="G15" s="69">
        <v>356</v>
      </c>
      <c r="H15" s="69">
        <v>352</v>
      </c>
      <c r="I15" s="69">
        <v>708</v>
      </c>
    </row>
    <row r="16" spans="1:9" x14ac:dyDescent="0.2">
      <c r="A16" s="68">
        <v>12</v>
      </c>
      <c r="B16" s="69">
        <v>137</v>
      </c>
      <c r="C16" s="69">
        <v>136</v>
      </c>
      <c r="D16" s="69">
        <v>273</v>
      </c>
      <c r="E16" s="69"/>
      <c r="F16" s="68">
        <v>68</v>
      </c>
      <c r="G16" s="69">
        <v>286</v>
      </c>
      <c r="H16" s="69">
        <v>360</v>
      </c>
      <c r="I16" s="69">
        <v>646</v>
      </c>
    </row>
    <row r="17" spans="1:9" x14ac:dyDescent="0.2">
      <c r="A17" s="68">
        <v>13</v>
      </c>
      <c r="B17" s="69">
        <v>140</v>
      </c>
      <c r="C17" s="69">
        <v>149</v>
      </c>
      <c r="D17" s="69">
        <v>289</v>
      </c>
      <c r="E17" s="69"/>
      <c r="F17" s="68">
        <v>69</v>
      </c>
      <c r="G17" s="69">
        <v>341</v>
      </c>
      <c r="H17" s="69">
        <v>376</v>
      </c>
      <c r="I17" s="69">
        <v>717</v>
      </c>
    </row>
    <row r="18" spans="1:9" x14ac:dyDescent="0.2">
      <c r="A18" s="68">
        <v>14</v>
      </c>
      <c r="B18" s="69">
        <v>153</v>
      </c>
      <c r="C18" s="69">
        <v>145</v>
      </c>
      <c r="D18" s="69">
        <v>298</v>
      </c>
      <c r="E18" s="69"/>
      <c r="F18" s="68">
        <v>70</v>
      </c>
      <c r="G18" s="69">
        <v>355</v>
      </c>
      <c r="H18" s="69">
        <v>372</v>
      </c>
      <c r="I18" s="69">
        <v>727</v>
      </c>
    </row>
    <row r="19" spans="1:9" x14ac:dyDescent="0.2">
      <c r="A19" s="68">
        <v>15</v>
      </c>
      <c r="B19" s="69">
        <v>151</v>
      </c>
      <c r="C19" s="69">
        <v>154</v>
      </c>
      <c r="D19" s="69">
        <v>305</v>
      </c>
      <c r="E19" s="69"/>
      <c r="F19" s="68">
        <v>71</v>
      </c>
      <c r="G19" s="69">
        <v>334</v>
      </c>
      <c r="H19" s="69">
        <v>375</v>
      </c>
      <c r="I19" s="69">
        <v>709</v>
      </c>
    </row>
    <row r="20" spans="1:9" x14ac:dyDescent="0.2">
      <c r="A20" s="68">
        <v>16</v>
      </c>
      <c r="B20" s="69">
        <v>154</v>
      </c>
      <c r="C20" s="69">
        <v>154</v>
      </c>
      <c r="D20" s="69">
        <v>308</v>
      </c>
      <c r="E20" s="69"/>
      <c r="F20" s="68">
        <v>72</v>
      </c>
      <c r="G20" s="69">
        <v>330</v>
      </c>
      <c r="H20" s="69">
        <v>396</v>
      </c>
      <c r="I20" s="69">
        <v>726</v>
      </c>
    </row>
    <row r="21" spans="1:9" x14ac:dyDescent="0.2">
      <c r="A21" s="68">
        <v>17</v>
      </c>
      <c r="B21" s="69">
        <v>185</v>
      </c>
      <c r="C21" s="69">
        <v>146</v>
      </c>
      <c r="D21" s="69">
        <v>331</v>
      </c>
      <c r="E21" s="69"/>
      <c r="F21" s="68">
        <v>73</v>
      </c>
      <c r="G21" s="69">
        <v>364</v>
      </c>
      <c r="H21" s="69">
        <v>401</v>
      </c>
      <c r="I21" s="69">
        <v>765</v>
      </c>
    </row>
    <row r="22" spans="1:9" x14ac:dyDescent="0.2">
      <c r="A22" s="68">
        <v>18</v>
      </c>
      <c r="B22" s="69">
        <v>156</v>
      </c>
      <c r="C22" s="69">
        <v>175</v>
      </c>
      <c r="D22" s="69">
        <v>331</v>
      </c>
      <c r="E22" s="69"/>
      <c r="F22" s="68">
        <v>74</v>
      </c>
      <c r="G22" s="69">
        <v>361</v>
      </c>
      <c r="H22" s="69">
        <v>463</v>
      </c>
      <c r="I22" s="69">
        <v>824</v>
      </c>
    </row>
    <row r="23" spans="1:9" x14ac:dyDescent="0.2">
      <c r="A23" s="68">
        <v>19</v>
      </c>
      <c r="B23" s="69">
        <v>150</v>
      </c>
      <c r="C23" s="69">
        <v>153</v>
      </c>
      <c r="D23" s="69">
        <v>303</v>
      </c>
      <c r="E23" s="69"/>
      <c r="F23" s="68">
        <v>75</v>
      </c>
      <c r="G23" s="69">
        <v>407</v>
      </c>
      <c r="H23" s="69">
        <v>460</v>
      </c>
      <c r="I23" s="69">
        <v>867</v>
      </c>
    </row>
    <row r="24" spans="1:9" x14ac:dyDescent="0.2">
      <c r="A24" s="68">
        <v>20</v>
      </c>
      <c r="B24" s="69">
        <v>128</v>
      </c>
      <c r="C24" s="69">
        <v>140</v>
      </c>
      <c r="D24" s="69">
        <v>268</v>
      </c>
      <c r="E24" s="69"/>
      <c r="F24" s="68">
        <v>76</v>
      </c>
      <c r="G24" s="69">
        <v>455</v>
      </c>
      <c r="H24" s="69">
        <v>494</v>
      </c>
      <c r="I24" s="69">
        <v>949</v>
      </c>
    </row>
    <row r="25" spans="1:9" x14ac:dyDescent="0.2">
      <c r="A25" s="68">
        <v>21</v>
      </c>
      <c r="B25" s="69">
        <v>172</v>
      </c>
      <c r="C25" s="69">
        <v>167</v>
      </c>
      <c r="D25" s="69">
        <v>339</v>
      </c>
      <c r="E25" s="69"/>
      <c r="F25" s="68">
        <v>77</v>
      </c>
      <c r="G25" s="69">
        <v>412</v>
      </c>
      <c r="H25" s="69">
        <v>539</v>
      </c>
      <c r="I25" s="69">
        <v>951</v>
      </c>
    </row>
    <row r="26" spans="1:9" x14ac:dyDescent="0.2">
      <c r="A26" s="68">
        <v>22</v>
      </c>
      <c r="B26" s="69">
        <v>140</v>
      </c>
      <c r="C26" s="69">
        <v>143</v>
      </c>
      <c r="D26" s="69">
        <v>283</v>
      </c>
      <c r="E26" s="69"/>
      <c r="F26" s="68">
        <v>78</v>
      </c>
      <c r="G26" s="69">
        <v>409</v>
      </c>
      <c r="H26" s="69">
        <v>512</v>
      </c>
      <c r="I26" s="69">
        <v>921</v>
      </c>
    </row>
    <row r="27" spans="1:9" x14ac:dyDescent="0.2">
      <c r="A27" s="68">
        <v>23</v>
      </c>
      <c r="B27" s="69">
        <v>156</v>
      </c>
      <c r="C27" s="69">
        <v>175</v>
      </c>
      <c r="D27" s="69">
        <v>331</v>
      </c>
      <c r="E27" s="69"/>
      <c r="F27" s="68">
        <v>79</v>
      </c>
      <c r="G27" s="69">
        <v>237</v>
      </c>
      <c r="H27" s="69">
        <v>289</v>
      </c>
      <c r="I27" s="69">
        <v>526</v>
      </c>
    </row>
    <row r="28" spans="1:9" x14ac:dyDescent="0.2">
      <c r="A28" s="68">
        <v>24</v>
      </c>
      <c r="B28" s="69">
        <v>137</v>
      </c>
      <c r="C28" s="69">
        <v>122</v>
      </c>
      <c r="D28" s="69">
        <v>259</v>
      </c>
      <c r="E28" s="69"/>
      <c r="F28" s="68">
        <v>80</v>
      </c>
      <c r="G28" s="69">
        <v>235</v>
      </c>
      <c r="H28" s="69">
        <v>291</v>
      </c>
      <c r="I28" s="69">
        <v>526</v>
      </c>
    </row>
    <row r="29" spans="1:9" x14ac:dyDescent="0.2">
      <c r="A29" s="68">
        <v>25</v>
      </c>
      <c r="B29" s="69">
        <v>121</v>
      </c>
      <c r="C29" s="69">
        <v>123</v>
      </c>
      <c r="D29" s="69">
        <v>244</v>
      </c>
      <c r="E29" s="69"/>
      <c r="F29" s="68">
        <v>81</v>
      </c>
      <c r="G29" s="69">
        <v>298</v>
      </c>
      <c r="H29" s="69">
        <v>394</v>
      </c>
      <c r="I29" s="69">
        <v>692</v>
      </c>
    </row>
    <row r="30" spans="1:9" x14ac:dyDescent="0.2">
      <c r="A30" s="68">
        <v>26</v>
      </c>
      <c r="B30" s="69">
        <v>135</v>
      </c>
      <c r="C30" s="69">
        <v>123</v>
      </c>
      <c r="D30" s="69">
        <v>258</v>
      </c>
      <c r="E30" s="69"/>
      <c r="F30" s="68">
        <v>82</v>
      </c>
      <c r="G30" s="69">
        <v>245</v>
      </c>
      <c r="H30" s="69">
        <v>362</v>
      </c>
      <c r="I30" s="69">
        <v>607</v>
      </c>
    </row>
    <row r="31" spans="1:9" x14ac:dyDescent="0.2">
      <c r="A31" s="68">
        <v>27</v>
      </c>
      <c r="B31" s="69">
        <v>144</v>
      </c>
      <c r="C31" s="69">
        <v>139</v>
      </c>
      <c r="D31" s="69">
        <v>283</v>
      </c>
      <c r="E31" s="69"/>
      <c r="F31" s="68">
        <v>83</v>
      </c>
      <c r="G31" s="69">
        <v>259</v>
      </c>
      <c r="H31" s="69">
        <v>364</v>
      </c>
      <c r="I31" s="69">
        <v>623</v>
      </c>
    </row>
    <row r="32" spans="1:9" x14ac:dyDescent="0.2">
      <c r="A32" s="68">
        <v>28</v>
      </c>
      <c r="B32" s="69">
        <v>157</v>
      </c>
      <c r="C32" s="69">
        <v>134</v>
      </c>
      <c r="D32" s="69">
        <v>291</v>
      </c>
      <c r="E32" s="69"/>
      <c r="F32" s="68">
        <v>84</v>
      </c>
      <c r="G32" s="69">
        <v>227</v>
      </c>
      <c r="H32" s="69">
        <v>382</v>
      </c>
      <c r="I32" s="69">
        <v>609</v>
      </c>
    </row>
    <row r="33" spans="1:9" x14ac:dyDescent="0.2">
      <c r="A33" s="68">
        <v>29</v>
      </c>
      <c r="B33" s="69">
        <v>129</v>
      </c>
      <c r="C33" s="69">
        <v>118</v>
      </c>
      <c r="D33" s="69">
        <v>247</v>
      </c>
      <c r="E33" s="69"/>
      <c r="F33" s="68">
        <v>85</v>
      </c>
      <c r="G33" s="69">
        <v>205</v>
      </c>
      <c r="H33" s="69">
        <v>318</v>
      </c>
      <c r="I33" s="69">
        <v>523</v>
      </c>
    </row>
    <row r="34" spans="1:9" x14ac:dyDescent="0.2">
      <c r="A34" s="68">
        <v>30</v>
      </c>
      <c r="B34" s="69">
        <v>150</v>
      </c>
      <c r="C34" s="69">
        <v>135</v>
      </c>
      <c r="D34" s="69">
        <v>285</v>
      </c>
      <c r="E34" s="69"/>
      <c r="F34" s="68">
        <v>86</v>
      </c>
      <c r="G34" s="69">
        <v>163</v>
      </c>
      <c r="H34" s="69">
        <v>262</v>
      </c>
      <c r="I34" s="69">
        <v>425</v>
      </c>
    </row>
    <row r="35" spans="1:9" x14ac:dyDescent="0.2">
      <c r="A35" s="68">
        <v>31</v>
      </c>
      <c r="B35" s="69">
        <v>122</v>
      </c>
      <c r="C35" s="69">
        <v>138</v>
      </c>
      <c r="D35" s="69">
        <v>260</v>
      </c>
      <c r="E35" s="69"/>
      <c r="F35" s="68">
        <v>87</v>
      </c>
      <c r="G35" s="69">
        <v>173</v>
      </c>
      <c r="H35" s="69">
        <v>306</v>
      </c>
      <c r="I35" s="69">
        <v>479</v>
      </c>
    </row>
    <row r="36" spans="1:9" x14ac:dyDescent="0.2">
      <c r="A36" s="68">
        <v>32</v>
      </c>
      <c r="B36" s="69">
        <v>133</v>
      </c>
      <c r="C36" s="69">
        <v>133</v>
      </c>
      <c r="D36" s="69">
        <v>266</v>
      </c>
      <c r="E36" s="69"/>
      <c r="F36" s="68">
        <v>88</v>
      </c>
      <c r="G36" s="69">
        <v>134</v>
      </c>
      <c r="H36" s="69">
        <v>275</v>
      </c>
      <c r="I36" s="69">
        <v>409</v>
      </c>
    </row>
    <row r="37" spans="1:9" x14ac:dyDescent="0.2">
      <c r="A37" s="68">
        <v>33</v>
      </c>
      <c r="B37" s="69">
        <v>165</v>
      </c>
      <c r="C37" s="69">
        <v>111</v>
      </c>
      <c r="D37" s="69">
        <v>276</v>
      </c>
      <c r="E37" s="69"/>
      <c r="F37" s="68">
        <v>89</v>
      </c>
      <c r="G37" s="69">
        <v>161</v>
      </c>
      <c r="H37" s="69">
        <v>273</v>
      </c>
      <c r="I37" s="69">
        <v>434</v>
      </c>
    </row>
    <row r="38" spans="1:9" x14ac:dyDescent="0.2">
      <c r="A38" s="68">
        <v>34</v>
      </c>
      <c r="B38" s="69">
        <v>127</v>
      </c>
      <c r="C38" s="69">
        <v>146</v>
      </c>
      <c r="D38" s="69">
        <v>273</v>
      </c>
      <c r="E38" s="69"/>
      <c r="F38" s="68">
        <v>90</v>
      </c>
      <c r="G38" s="69">
        <v>122</v>
      </c>
      <c r="H38" s="69">
        <v>244</v>
      </c>
      <c r="I38" s="69">
        <v>366</v>
      </c>
    </row>
    <row r="39" spans="1:9" x14ac:dyDescent="0.2">
      <c r="A39" s="68">
        <v>35</v>
      </c>
      <c r="B39" s="69">
        <v>138</v>
      </c>
      <c r="C39" s="69">
        <v>151</v>
      </c>
      <c r="D39" s="69">
        <v>289</v>
      </c>
      <c r="E39" s="69"/>
      <c r="F39" s="68">
        <v>91</v>
      </c>
      <c r="G39" s="69">
        <v>97</v>
      </c>
      <c r="H39" s="69">
        <v>204</v>
      </c>
      <c r="I39" s="69">
        <v>301</v>
      </c>
    </row>
    <row r="40" spans="1:9" x14ac:dyDescent="0.2">
      <c r="A40" s="68">
        <v>36</v>
      </c>
      <c r="B40" s="69">
        <v>141</v>
      </c>
      <c r="C40" s="69">
        <v>151</v>
      </c>
      <c r="D40" s="69">
        <v>292</v>
      </c>
      <c r="E40" s="69"/>
      <c r="F40" s="68">
        <v>92</v>
      </c>
      <c r="G40" s="69">
        <v>62</v>
      </c>
      <c r="H40" s="69">
        <v>167</v>
      </c>
      <c r="I40" s="69">
        <v>229</v>
      </c>
    </row>
    <row r="41" spans="1:9" x14ac:dyDescent="0.2">
      <c r="A41" s="68">
        <v>37</v>
      </c>
      <c r="B41" s="69">
        <v>164</v>
      </c>
      <c r="C41" s="69">
        <v>131</v>
      </c>
      <c r="D41" s="69">
        <v>295</v>
      </c>
      <c r="E41" s="69"/>
      <c r="F41" s="68">
        <v>93</v>
      </c>
      <c r="G41" s="69">
        <v>54</v>
      </c>
      <c r="H41" s="69">
        <v>172</v>
      </c>
      <c r="I41" s="69">
        <v>226</v>
      </c>
    </row>
    <row r="42" spans="1:9" x14ac:dyDescent="0.2">
      <c r="A42" s="68">
        <v>38</v>
      </c>
      <c r="B42" s="69">
        <v>162</v>
      </c>
      <c r="C42" s="69">
        <v>162</v>
      </c>
      <c r="D42" s="69">
        <v>324</v>
      </c>
      <c r="E42" s="69"/>
      <c r="F42" s="68">
        <v>94</v>
      </c>
      <c r="G42" s="69">
        <v>35</v>
      </c>
      <c r="H42" s="69">
        <v>134</v>
      </c>
      <c r="I42" s="69">
        <v>169</v>
      </c>
    </row>
    <row r="43" spans="1:9" x14ac:dyDescent="0.2">
      <c r="A43" s="68">
        <v>39</v>
      </c>
      <c r="B43" s="69">
        <v>174</v>
      </c>
      <c r="C43" s="69">
        <v>140</v>
      </c>
      <c r="D43" s="69">
        <v>314</v>
      </c>
      <c r="E43" s="69"/>
      <c r="F43" s="68">
        <v>95</v>
      </c>
      <c r="G43" s="69">
        <v>32</v>
      </c>
      <c r="H43" s="69">
        <v>103</v>
      </c>
      <c r="I43" s="69">
        <v>135</v>
      </c>
    </row>
    <row r="44" spans="1:9" x14ac:dyDescent="0.2">
      <c r="A44" s="68">
        <v>40</v>
      </c>
      <c r="B44" s="69">
        <v>184</v>
      </c>
      <c r="C44" s="69">
        <v>195</v>
      </c>
      <c r="D44" s="69">
        <v>379</v>
      </c>
      <c r="E44" s="69"/>
      <c r="F44" s="68">
        <v>96</v>
      </c>
      <c r="G44" s="69">
        <v>16</v>
      </c>
      <c r="H44" s="69">
        <v>68</v>
      </c>
      <c r="I44" s="69">
        <v>84</v>
      </c>
    </row>
    <row r="45" spans="1:9" x14ac:dyDescent="0.2">
      <c r="A45" s="68">
        <v>41</v>
      </c>
      <c r="B45" s="69">
        <v>179</v>
      </c>
      <c r="C45" s="69">
        <v>190</v>
      </c>
      <c r="D45" s="69">
        <v>369</v>
      </c>
      <c r="E45" s="69"/>
      <c r="F45" s="68">
        <v>97</v>
      </c>
      <c r="G45" s="69">
        <v>17</v>
      </c>
      <c r="H45" s="69">
        <v>58</v>
      </c>
      <c r="I45" s="69">
        <v>75</v>
      </c>
    </row>
    <row r="46" spans="1:9" x14ac:dyDescent="0.2">
      <c r="A46" s="68">
        <v>42</v>
      </c>
      <c r="B46" s="69">
        <v>195</v>
      </c>
      <c r="C46" s="69">
        <v>190</v>
      </c>
      <c r="D46" s="69">
        <v>385</v>
      </c>
      <c r="E46" s="69"/>
      <c r="F46" s="68">
        <v>98</v>
      </c>
      <c r="G46" s="69">
        <v>6</v>
      </c>
      <c r="H46" s="69">
        <v>42</v>
      </c>
      <c r="I46" s="69">
        <v>48</v>
      </c>
    </row>
    <row r="47" spans="1:9" x14ac:dyDescent="0.2">
      <c r="A47" s="68">
        <v>43</v>
      </c>
      <c r="B47" s="69">
        <v>219</v>
      </c>
      <c r="C47" s="69">
        <v>202</v>
      </c>
      <c r="D47" s="69">
        <v>421</v>
      </c>
      <c r="E47" s="69"/>
      <c r="F47" s="68">
        <v>99</v>
      </c>
      <c r="G47" s="69">
        <v>2</v>
      </c>
      <c r="H47" s="69">
        <v>28</v>
      </c>
      <c r="I47" s="69">
        <v>30</v>
      </c>
    </row>
    <row r="48" spans="1:9" x14ac:dyDescent="0.2">
      <c r="A48" s="68">
        <v>44</v>
      </c>
      <c r="B48" s="69">
        <v>205</v>
      </c>
      <c r="C48" s="69">
        <v>195</v>
      </c>
      <c r="D48" s="69">
        <v>400</v>
      </c>
      <c r="E48" s="69"/>
      <c r="F48" s="68">
        <v>100</v>
      </c>
      <c r="G48" s="69">
        <v>7</v>
      </c>
      <c r="H48" s="69">
        <v>23</v>
      </c>
      <c r="I48" s="69">
        <v>30</v>
      </c>
    </row>
    <row r="49" spans="1:9" x14ac:dyDescent="0.2">
      <c r="A49" s="68">
        <v>45</v>
      </c>
      <c r="B49" s="69">
        <v>195</v>
      </c>
      <c r="C49" s="69">
        <v>222</v>
      </c>
      <c r="D49" s="69">
        <v>417</v>
      </c>
      <c r="E49" s="69"/>
      <c r="F49" s="68">
        <v>101</v>
      </c>
      <c r="G49" s="69">
        <v>1</v>
      </c>
      <c r="H49" s="69">
        <v>15</v>
      </c>
      <c r="I49" s="69">
        <v>16</v>
      </c>
    </row>
    <row r="50" spans="1:9" x14ac:dyDescent="0.2">
      <c r="A50" s="68">
        <v>46</v>
      </c>
      <c r="B50" s="69">
        <v>237</v>
      </c>
      <c r="C50" s="69">
        <v>198</v>
      </c>
      <c r="D50" s="69">
        <v>435</v>
      </c>
      <c r="E50" s="69"/>
      <c r="F50" s="68">
        <v>102</v>
      </c>
      <c r="G50" s="69">
        <v>0</v>
      </c>
      <c r="H50" s="69">
        <v>10</v>
      </c>
      <c r="I50" s="69">
        <v>10</v>
      </c>
    </row>
    <row r="51" spans="1:9" x14ac:dyDescent="0.2">
      <c r="A51" s="68">
        <v>47</v>
      </c>
      <c r="B51" s="69">
        <v>233</v>
      </c>
      <c r="C51" s="69">
        <v>225</v>
      </c>
      <c r="D51" s="69">
        <v>458</v>
      </c>
      <c r="E51" s="69"/>
      <c r="F51" s="68">
        <v>103</v>
      </c>
      <c r="G51" s="69">
        <v>0</v>
      </c>
      <c r="H51" s="69">
        <v>3</v>
      </c>
      <c r="I51" s="69">
        <v>3</v>
      </c>
    </row>
    <row r="52" spans="1:9" x14ac:dyDescent="0.2">
      <c r="A52" s="68">
        <v>48</v>
      </c>
      <c r="B52" s="69">
        <v>246</v>
      </c>
      <c r="C52" s="69">
        <v>235</v>
      </c>
      <c r="D52" s="69">
        <v>481</v>
      </c>
      <c r="E52" s="69"/>
      <c r="F52" s="68">
        <v>104</v>
      </c>
      <c r="G52" s="69">
        <v>0</v>
      </c>
      <c r="H52" s="69">
        <v>1</v>
      </c>
      <c r="I52" s="69">
        <v>1</v>
      </c>
    </row>
    <row r="53" spans="1:9" x14ac:dyDescent="0.2">
      <c r="A53" s="68">
        <v>49</v>
      </c>
      <c r="B53" s="69">
        <v>279</v>
      </c>
      <c r="C53" s="69">
        <v>269</v>
      </c>
      <c r="D53" s="69">
        <v>548</v>
      </c>
      <c r="E53" s="69"/>
      <c r="F53" s="68">
        <v>105</v>
      </c>
      <c r="G53" s="69">
        <v>0</v>
      </c>
      <c r="H53" s="69">
        <v>1</v>
      </c>
      <c r="I53" s="69">
        <v>1</v>
      </c>
    </row>
    <row r="54" spans="1:9" x14ac:dyDescent="0.2">
      <c r="A54" s="68">
        <v>50</v>
      </c>
      <c r="B54" s="69">
        <v>306</v>
      </c>
      <c r="C54" s="69">
        <v>328</v>
      </c>
      <c r="D54" s="69">
        <v>634</v>
      </c>
      <c r="E54" s="69"/>
      <c r="F54" s="68">
        <v>106</v>
      </c>
      <c r="G54" s="69">
        <v>0</v>
      </c>
      <c r="H54" s="69">
        <v>0</v>
      </c>
      <c r="I54" s="69">
        <v>0</v>
      </c>
    </row>
    <row r="55" spans="1:9" x14ac:dyDescent="0.2">
      <c r="A55" s="68">
        <v>51</v>
      </c>
      <c r="B55" s="69">
        <v>319</v>
      </c>
      <c r="C55" s="69">
        <v>368</v>
      </c>
      <c r="D55" s="69">
        <v>687</v>
      </c>
      <c r="E55" s="69"/>
      <c r="F55" s="68">
        <v>107</v>
      </c>
      <c r="G55" s="69">
        <v>0</v>
      </c>
      <c r="H55" s="69">
        <v>0</v>
      </c>
      <c r="I55" s="69">
        <v>0</v>
      </c>
    </row>
    <row r="56" spans="1:9" x14ac:dyDescent="0.2">
      <c r="A56" s="68">
        <v>52</v>
      </c>
      <c r="B56" s="69">
        <v>329</v>
      </c>
      <c r="C56" s="69">
        <v>307</v>
      </c>
      <c r="D56" s="69">
        <v>636</v>
      </c>
      <c r="E56" s="69"/>
      <c r="F56" s="68">
        <v>108</v>
      </c>
      <c r="G56" s="69">
        <v>0</v>
      </c>
      <c r="H56" s="69">
        <v>1</v>
      </c>
      <c r="I56" s="69">
        <v>1</v>
      </c>
    </row>
    <row r="57" spans="1:9" x14ac:dyDescent="0.2">
      <c r="A57" s="68">
        <v>53</v>
      </c>
      <c r="B57" s="69">
        <v>322</v>
      </c>
      <c r="C57" s="69">
        <v>354</v>
      </c>
      <c r="D57" s="69">
        <v>676</v>
      </c>
      <c r="E57" s="69"/>
      <c r="F57" s="68">
        <v>109</v>
      </c>
      <c r="G57" s="69">
        <v>0</v>
      </c>
      <c r="H57" s="69">
        <v>0</v>
      </c>
      <c r="I57" s="69">
        <v>0</v>
      </c>
    </row>
    <row r="58" spans="1:9" x14ac:dyDescent="0.2">
      <c r="A58" s="68">
        <v>54</v>
      </c>
      <c r="B58" s="69">
        <v>309</v>
      </c>
      <c r="C58" s="69">
        <v>328</v>
      </c>
      <c r="D58" s="69">
        <v>637</v>
      </c>
      <c r="E58" s="69"/>
      <c r="F58" s="70" t="s">
        <v>105</v>
      </c>
      <c r="G58" s="69">
        <v>0</v>
      </c>
      <c r="H58" s="69">
        <v>0</v>
      </c>
      <c r="I58" s="69">
        <v>0</v>
      </c>
    </row>
    <row r="59" spans="1:9" x14ac:dyDescent="0.2">
      <c r="A59" s="68">
        <v>55</v>
      </c>
      <c r="B59" s="69">
        <v>331</v>
      </c>
      <c r="C59" s="69">
        <v>312</v>
      </c>
      <c r="D59" s="69">
        <v>643</v>
      </c>
      <c r="E59" s="68"/>
      <c r="F59" s="67" t="s">
        <v>106</v>
      </c>
      <c r="G59" s="68">
        <v>20197</v>
      </c>
      <c r="H59" s="68">
        <v>23081</v>
      </c>
      <c r="I59" s="68">
        <v>43278</v>
      </c>
    </row>
    <row r="60" spans="1:9" x14ac:dyDescent="0.2">
      <c r="A60" s="71"/>
      <c r="B60" s="71"/>
      <c r="C60" s="71"/>
      <c r="D60" s="72"/>
      <c r="E60" s="73"/>
      <c r="F60" s="73" t="s">
        <v>107</v>
      </c>
      <c r="G60" s="73">
        <v>9566</v>
      </c>
      <c r="H60" s="73">
        <v>12449</v>
      </c>
      <c r="I60" s="73">
        <v>22015</v>
      </c>
    </row>
    <row r="61" spans="1:9" x14ac:dyDescent="0.2">
      <c r="A61" s="72"/>
      <c r="B61" s="72"/>
      <c r="C61" s="72"/>
      <c r="D61" s="72"/>
      <c r="E61" s="73"/>
      <c r="F61" s="73" t="s">
        <v>108</v>
      </c>
      <c r="G61" s="73">
        <v>4471</v>
      </c>
      <c r="H61" s="73">
        <v>6795</v>
      </c>
      <c r="I61" s="73">
        <v>11266</v>
      </c>
    </row>
    <row r="62" spans="1:9" x14ac:dyDescent="0.2">
      <c r="B62" s="66"/>
      <c r="D62" s="66"/>
    </row>
  </sheetData>
  <mergeCells count="2">
    <mergeCell ref="A1:I1"/>
    <mergeCell ref="A2:I2"/>
  </mergeCells>
  <phoneticPr fontId="26"/>
  <pageMargins left="0.7" right="0.7" top="0.75" bottom="0.75" header="0.3" footer="0.3"/>
  <pageSetup paperSize="9" scale="9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町別人口（R7.5)</vt:lpstr>
      <vt:lpstr>行政区別人口</vt:lpstr>
      <vt:lpstr>65歳以上</vt:lpstr>
      <vt:lpstr>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尾﨑　恵美</dc:creator>
  <cp:lastModifiedBy>和田　菜摘</cp:lastModifiedBy>
  <cp:lastPrinted>2025-10-03T08:06:59Z</cp:lastPrinted>
  <dcterms:created xsi:type="dcterms:W3CDTF">2013-06-05T00:26:59Z</dcterms:created>
  <dcterms:modified xsi:type="dcterms:W3CDTF">2025-10-10T00:39:45Z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2022-07-05T02:52:49Z</vt:filetime>
  </property>
</Properties>
</file>