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7E650149-FAF6-4967-A9C7-EDA8B355FBED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11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C22" i="6" l="1"/>
  <c r="H58" i="6" l="1"/>
  <c r="H30" i="6"/>
  <c r="H22" i="6"/>
  <c r="H15" i="6"/>
  <c r="H10" i="6"/>
  <c r="H59" i="6" l="1"/>
  <c r="I6" i="6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I15" i="6" s="1"/>
  <c r="F58" i="6"/>
  <c r="I58" i="6" s="1"/>
  <c r="F30" i="6"/>
  <c r="I30" i="6" s="1"/>
  <c r="I22" i="6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<sst xmlns="http://schemas.openxmlformats.org/spreadsheetml/2006/main" count="172" uniqueCount="112">
  <si>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</si>
  <si>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</si>
  <si>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</si>
  <si>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</si>
  <si>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</si>
  <si>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</si>
  <si>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</si>
  <si>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</si>
  <si>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</si>
  <si>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</si>
  <si>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</si>
  <si>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</si>
  <si>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</si>
  <si>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</si>
  <si>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</si>
  <si>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</si>
  <si>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</si>
  <si>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</si>
  <si>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</si>
  <si>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</si>
  <si>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</si>
  <si>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</si>
  <si>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</si>
  <si>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</si>
  <si>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</si>
  <si>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</si>
  <si>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</si>
  <si>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</si>
  <si>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</si>
  <si>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</si>
  <si>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</si>
  <si>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</si>
  <si>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</si>
  <si>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</si>
  <si>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</si>
  <si>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</si>
  <si>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</si>
  <si>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</si>
  <si>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</si>
  <si>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</si>
  <si>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</si>
  <si>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</si>
  <si>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</si>
  <si>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</si>
  <si>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</si>
  <si>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</si>
  <si>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</si>
  <si>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</si>
  <si>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</si>
  <si>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</si>
  <si>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</si>
  <si>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</si>
  <si>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</si>
  <si>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</si>
  <si>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</si>
  <si>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</si>
  <si>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</si>
  <si>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</si>
  <si>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</si>
  <si>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</si>
  <si>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</si>
  <si>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</si>
  <si>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</si>
  <si>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</si>
  <si>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</si>
  <si>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</si>
  <si>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</si>
  <si>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</si>
  <si>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</si>
  <si>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</si>
  <si>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</si>
  <si>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</si>
  <si>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</si>
  <si>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</si>
  <si>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</si>
  <si>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</si>
  <si>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</si>
  <si>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</si>
  <si>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</si>
  <si>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</si>
  <si>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</si>
  <si>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</si>
  <si>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</si>
  <si>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</si>
  <si>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</si>
  <si>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</si>
  <si>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</si>
  <si>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</si>
  <si>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</si>
  <si>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</si>
  <si>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</si>
  <si>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</si>
  <si>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</si>
  <si>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</si>
  <si>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</si>
  <si>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</si>
  <si>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</si>
  <si>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</si>
  <si>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</si>
  <si>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</si>
  <si>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</si>
  <si>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</si>
  <si>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</si>
  <si>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</si>
  <si>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</si>
  <si>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</si>
  <si>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</si>
  <si>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</si>
  <si>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</si>
  <si>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令和7年11月30日現在</t>
    <phoneticPr fontId="19"/>
  </si>
  <si>
    <t>令和7年11月30日現在</t>
    <rPh sb="0" eb="1">
      <t>レイ</t>
    </rPh>
    <rPh sb="1" eb="2">
      <t>ワ</t>
    </rPh>
    <phoneticPr fontId="19"/>
  </si>
  <si>
    <t>令和7年11月30日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</si>
</sst>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38" fontId="10" fillId="0" borderId="0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7" t="s">
        <v>9</v>
      </c>
      <c r="C1" s="87"/>
      <c r="D1" s="87"/>
      <c r="E1" s="87"/>
      <c r="F1" s="87"/>
      <c r="G1" s="87"/>
    </row>
    <row r="2" spans="1:9" ht="42.75" customHeight="1" x14ac:dyDescent="0.2">
      <c r="A2" s="88" t="s">
        <v>109</v>
      </c>
      <c r="B2" s="88"/>
      <c r="C2" s="88"/>
      <c r="D2" s="88"/>
      <c r="E2" s="88"/>
      <c r="F2" s="88"/>
      <c r="G2" s="88"/>
      <c r="H2" s="88"/>
      <c r="I2" s="88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1586</v>
      </c>
      <c r="C4" s="6">
        <v>-2</v>
      </c>
      <c r="D4" s="4">
        <f>行政区別人口!D9</f>
        <v>1829</v>
      </c>
      <c r="E4" s="6">
        <v>-4</v>
      </c>
      <c r="F4" s="4">
        <f>SUM(D4,B4)</f>
        <v>3415</v>
      </c>
      <c r="G4" s="6">
        <v>-6</v>
      </c>
      <c r="H4" s="4">
        <f>行政区別人口!F9</f>
        <v>1886</v>
      </c>
      <c r="I4" s="14">
        <v>-6</v>
      </c>
    </row>
    <row r="5" spans="1:9" ht="42" customHeight="1" x14ac:dyDescent="0.2">
      <c r="A5" s="1" t="s">
        <v>17</v>
      </c>
      <c r="B5" s="4">
        <f>行政区別人口!C14</f>
        <v>2337</v>
      </c>
      <c r="C5" s="6">
        <v>-4</v>
      </c>
      <c r="D5" s="4">
        <f>行政区別人口!D14</f>
        <v>2838</v>
      </c>
      <c r="E5" s="6">
        <v>-3</v>
      </c>
      <c r="F5" s="4">
        <f>SUM(D5,B5)</f>
        <v>5175</v>
      </c>
      <c r="G5" s="6">
        <v>-7</v>
      </c>
      <c r="H5" s="4">
        <f>行政区別人口!F14</f>
        <v>2871</v>
      </c>
      <c r="I5" s="14">
        <v>-1</v>
      </c>
    </row>
    <row r="6" spans="1:9" ht="42" customHeight="1" x14ac:dyDescent="0.2">
      <c r="A6" s="1" t="s">
        <v>18</v>
      </c>
      <c r="B6" s="4">
        <f>行政区別人口!C21</f>
        <v>3813</v>
      </c>
      <c r="C6" s="6">
        <v>-16</v>
      </c>
      <c r="D6" s="4">
        <f>行政区別人口!D21</f>
        <v>4502</v>
      </c>
      <c r="E6" s="6">
        <v>-11</v>
      </c>
      <c r="F6" s="4">
        <f>SUM(D6,B6)</f>
        <v>8315</v>
      </c>
      <c r="G6" s="6">
        <v>-27</v>
      </c>
      <c r="H6" s="4">
        <f>行政区別人口!F21</f>
        <v>4354</v>
      </c>
      <c r="I6" s="14">
        <v>-9</v>
      </c>
    </row>
    <row r="7" spans="1:9" ht="42" customHeight="1" x14ac:dyDescent="0.2">
      <c r="A7" s="1" t="s">
        <v>20</v>
      </c>
      <c r="B7" s="4">
        <f>行政区別人口!C29</f>
        <v>9345</v>
      </c>
      <c r="C7" s="6">
        <v>-11</v>
      </c>
      <c r="D7" s="4">
        <f>行政区別人口!D29</f>
        <v>10450</v>
      </c>
      <c r="E7" s="6">
        <v>0</v>
      </c>
      <c r="F7" s="4">
        <f>SUM(D7,B7)</f>
        <v>19795</v>
      </c>
      <c r="G7" s="6">
        <v>-11</v>
      </c>
      <c r="H7" s="10">
        <f>行政区別人口!F29</f>
        <v>9812</v>
      </c>
      <c r="I7" s="14">
        <v>11</v>
      </c>
    </row>
    <row r="8" spans="1:9" ht="42" customHeight="1" x14ac:dyDescent="0.2">
      <c r="A8" s="2" t="s">
        <v>2</v>
      </c>
      <c r="B8" s="4">
        <f>行政区別人口!C57</f>
        <v>3047</v>
      </c>
      <c r="C8" s="6">
        <v>-4</v>
      </c>
      <c r="D8" s="4">
        <f>行政区別人口!D57</f>
        <v>3413</v>
      </c>
      <c r="E8" s="6">
        <v>-5</v>
      </c>
      <c r="F8" s="4">
        <f>SUM(D8,B8)</f>
        <v>6460</v>
      </c>
      <c r="G8" s="6">
        <v>-9</v>
      </c>
      <c r="H8" s="11">
        <f>行政区別人口!F57</f>
        <v>3345</v>
      </c>
      <c r="I8" s="14">
        <v>-9</v>
      </c>
    </row>
    <row r="9" spans="1:9" ht="42" customHeight="1" x14ac:dyDescent="0.2">
      <c r="A9" s="1" t="s">
        <v>7</v>
      </c>
      <c r="B9" s="4">
        <f t="shared" ref="B9:I9" si="0">SUM(B4:B8)</f>
        <v>20128</v>
      </c>
      <c r="C9" s="6">
        <f t="shared" si="0"/>
        <v>-37</v>
      </c>
      <c r="D9" s="4">
        <f t="shared" si="0"/>
        <v>23032</v>
      </c>
      <c r="E9" s="8">
        <f t="shared" si="0"/>
        <v>-23</v>
      </c>
      <c r="F9" s="12">
        <f t="shared" si="0"/>
        <v>43160</v>
      </c>
      <c r="G9" s="9">
        <v>-60</v>
      </c>
      <c r="H9" s="12">
        <f t="shared" si="0"/>
        <v>22268</v>
      </c>
      <c r="I9" s="15">
        <f t="shared" si="0"/>
        <v>-14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A59" sqref="A59:F60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7" t="s">
        <v>68</v>
      </c>
      <c r="C1" s="87"/>
      <c r="D1" s="87"/>
      <c r="E1" s="87"/>
      <c r="F1" s="38"/>
    </row>
    <row r="2" spans="1:6" ht="17.5" customHeight="1" x14ac:dyDescent="0.2">
      <c r="A2" s="94" t="s">
        <v>109</v>
      </c>
      <c r="B2" s="94"/>
      <c r="C2" s="94"/>
      <c r="D2" s="94"/>
      <c r="E2" s="94"/>
      <c r="F2" s="94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1" t="s">
        <v>16</v>
      </c>
      <c r="B4" s="18" t="s">
        <v>25</v>
      </c>
      <c r="C4" s="25">
        <v>1116</v>
      </c>
      <c r="D4" s="30">
        <v>1297</v>
      </c>
      <c r="E4" s="34">
        <f>SUM(C4:D4)</f>
        <v>2413</v>
      </c>
      <c r="F4" s="34">
        <v>1312</v>
      </c>
    </row>
    <row r="5" spans="1:6" x14ac:dyDescent="0.2">
      <c r="A5" s="92"/>
      <c r="B5" s="19" t="s">
        <v>71</v>
      </c>
      <c r="C5" s="26">
        <v>108</v>
      </c>
      <c r="D5" s="31">
        <v>121</v>
      </c>
      <c r="E5" s="35">
        <f>SUM(C5:D5)</f>
        <v>229</v>
      </c>
      <c r="F5" s="35">
        <v>131</v>
      </c>
    </row>
    <row r="6" spans="1:6" x14ac:dyDescent="0.2">
      <c r="A6" s="92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92"/>
      <c r="B7" s="19" t="s">
        <v>19</v>
      </c>
      <c r="C7" s="26">
        <v>40</v>
      </c>
      <c r="D7" s="31">
        <v>47</v>
      </c>
      <c r="E7" s="35">
        <f>SUM(C7:D7)</f>
        <v>87</v>
      </c>
      <c r="F7" s="35">
        <v>45</v>
      </c>
    </row>
    <row r="8" spans="1:6" x14ac:dyDescent="0.2">
      <c r="A8" s="92"/>
      <c r="B8" s="20" t="s">
        <v>73</v>
      </c>
      <c r="C8" s="27">
        <v>264</v>
      </c>
      <c r="D8" s="32">
        <v>301</v>
      </c>
      <c r="E8" s="36">
        <f>SUM(C8:D8)</f>
        <v>565</v>
      </c>
      <c r="F8" s="36">
        <v>337</v>
      </c>
    </row>
    <row r="9" spans="1:6" ht="21" customHeight="1" x14ac:dyDescent="0.2">
      <c r="A9" s="93"/>
      <c r="B9" s="21" t="s">
        <v>7</v>
      </c>
      <c r="C9" s="28">
        <f>SUM(C4:C8)</f>
        <v>1586</v>
      </c>
      <c r="D9" s="33">
        <f>SUM(D4:D8)</f>
        <v>1829</v>
      </c>
      <c r="E9" s="37">
        <f>SUM(E4:E8)</f>
        <v>3415</v>
      </c>
      <c r="F9" s="37">
        <f>SUM(F4:F8)</f>
        <v>1886</v>
      </c>
    </row>
    <row r="10" spans="1:6" x14ac:dyDescent="0.2">
      <c r="A10" s="91" t="s">
        <v>17</v>
      </c>
      <c r="B10" s="18" t="s">
        <v>74</v>
      </c>
      <c r="C10" s="25">
        <v>1533</v>
      </c>
      <c r="D10" s="30">
        <v>1890</v>
      </c>
      <c r="E10" s="34">
        <f>SUM(C10:D10)</f>
        <v>3423</v>
      </c>
      <c r="F10" s="34">
        <v>1877</v>
      </c>
    </row>
    <row r="11" spans="1:6" x14ac:dyDescent="0.2">
      <c r="A11" s="92"/>
      <c r="B11" s="19" t="s">
        <v>31</v>
      </c>
      <c r="C11" s="26">
        <v>576</v>
      </c>
      <c r="D11" s="31">
        <v>668</v>
      </c>
      <c r="E11" s="35">
        <f>SUM(C11:D11)</f>
        <v>1244</v>
      </c>
      <c r="F11" s="35">
        <v>725</v>
      </c>
    </row>
    <row r="12" spans="1:6" x14ac:dyDescent="0.2">
      <c r="A12" s="92"/>
      <c r="B12" s="19" t="s">
        <v>75</v>
      </c>
      <c r="C12" s="26">
        <v>92</v>
      </c>
      <c r="D12" s="31">
        <v>111</v>
      </c>
      <c r="E12" s="35">
        <f>SUM(C12:D12)</f>
        <v>203</v>
      </c>
      <c r="F12" s="35">
        <v>102</v>
      </c>
    </row>
    <row r="13" spans="1:6" x14ac:dyDescent="0.2">
      <c r="A13" s="92"/>
      <c r="B13" s="20" t="s">
        <v>76</v>
      </c>
      <c r="C13" s="27">
        <v>136</v>
      </c>
      <c r="D13" s="32">
        <v>169</v>
      </c>
      <c r="E13" s="36">
        <f>SUM(C13:D13)</f>
        <v>305</v>
      </c>
      <c r="F13" s="36">
        <v>167</v>
      </c>
    </row>
    <row r="14" spans="1:6" ht="21" customHeight="1" x14ac:dyDescent="0.2">
      <c r="A14" s="93"/>
      <c r="B14" s="21" t="s">
        <v>7</v>
      </c>
      <c r="C14" s="28">
        <f>SUM(C10:C13)</f>
        <v>2337</v>
      </c>
      <c r="D14" s="33">
        <f>SUM(D10:D13)</f>
        <v>2838</v>
      </c>
      <c r="E14" s="37">
        <f>SUM(E10:E13)</f>
        <v>5175</v>
      </c>
      <c r="F14" s="37">
        <f>SUM(F10:F13)</f>
        <v>2871</v>
      </c>
    </row>
    <row r="15" spans="1:6" x14ac:dyDescent="0.2">
      <c r="A15" s="91" t="s">
        <v>18</v>
      </c>
      <c r="B15" s="18" t="s">
        <v>57</v>
      </c>
      <c r="C15" s="25">
        <v>783</v>
      </c>
      <c r="D15" s="30">
        <v>910</v>
      </c>
      <c r="E15" s="34">
        <f t="shared" ref="E15:E20" si="0">SUM(C15:D15)</f>
        <v>1693</v>
      </c>
      <c r="F15" s="34">
        <v>923</v>
      </c>
    </row>
    <row r="16" spans="1:6" x14ac:dyDescent="0.2">
      <c r="A16" s="92"/>
      <c r="B16" s="19" t="s">
        <v>36</v>
      </c>
      <c r="C16" s="26">
        <v>701</v>
      </c>
      <c r="D16" s="31">
        <v>869</v>
      </c>
      <c r="E16" s="35">
        <f t="shared" si="0"/>
        <v>1570</v>
      </c>
      <c r="F16" s="35">
        <v>803</v>
      </c>
    </row>
    <row r="17" spans="1:6" x14ac:dyDescent="0.2">
      <c r="A17" s="92"/>
      <c r="B17" s="19" t="s">
        <v>77</v>
      </c>
      <c r="C17" s="26">
        <v>1584</v>
      </c>
      <c r="D17" s="31">
        <v>1860</v>
      </c>
      <c r="E17" s="35">
        <f t="shared" si="0"/>
        <v>3444</v>
      </c>
      <c r="F17" s="35">
        <v>1784</v>
      </c>
    </row>
    <row r="18" spans="1:6" x14ac:dyDescent="0.2">
      <c r="A18" s="92"/>
      <c r="B18" s="19" t="s">
        <v>78</v>
      </c>
      <c r="C18" s="26">
        <v>22</v>
      </c>
      <c r="D18" s="31">
        <v>21</v>
      </c>
      <c r="E18" s="35">
        <f t="shared" si="0"/>
        <v>43</v>
      </c>
      <c r="F18" s="35">
        <v>26</v>
      </c>
    </row>
    <row r="19" spans="1:6" x14ac:dyDescent="0.2">
      <c r="A19" s="92"/>
      <c r="B19" s="19" t="s">
        <v>79</v>
      </c>
      <c r="C19" s="26">
        <v>557</v>
      </c>
      <c r="D19" s="31">
        <v>647</v>
      </c>
      <c r="E19" s="35">
        <f t="shared" si="0"/>
        <v>1204</v>
      </c>
      <c r="F19" s="35">
        <v>622</v>
      </c>
    </row>
    <row r="20" spans="1:6" x14ac:dyDescent="0.2">
      <c r="A20" s="92"/>
      <c r="B20" s="20" t="s">
        <v>5</v>
      </c>
      <c r="C20" s="27">
        <v>166</v>
      </c>
      <c r="D20" s="32">
        <v>195</v>
      </c>
      <c r="E20" s="36">
        <f t="shared" si="0"/>
        <v>361</v>
      </c>
      <c r="F20" s="36">
        <v>196</v>
      </c>
    </row>
    <row r="21" spans="1:6" ht="21" customHeight="1" x14ac:dyDescent="0.2">
      <c r="A21" s="93"/>
      <c r="B21" s="21" t="s">
        <v>7</v>
      </c>
      <c r="C21" s="28">
        <f>SUM(C15:C20)</f>
        <v>3813</v>
      </c>
      <c r="D21" s="33">
        <f>SUM(D15:D20)</f>
        <v>4502</v>
      </c>
      <c r="E21" s="37">
        <f>SUM(E15:E20)</f>
        <v>8315</v>
      </c>
      <c r="F21" s="37">
        <f>SUM(F15:F20)</f>
        <v>4354</v>
      </c>
    </row>
    <row r="22" spans="1:6" x14ac:dyDescent="0.2">
      <c r="A22" s="91" t="s">
        <v>20</v>
      </c>
      <c r="B22" s="18" t="s">
        <v>40</v>
      </c>
      <c r="C22" s="25">
        <v>4137</v>
      </c>
      <c r="D22" s="30">
        <v>4651</v>
      </c>
      <c r="E22" s="34">
        <f t="shared" ref="E22:E28" si="1">SUM(C22:D22)</f>
        <v>8788</v>
      </c>
      <c r="F22" s="34">
        <v>4276</v>
      </c>
    </row>
    <row r="23" spans="1:6" x14ac:dyDescent="0.2">
      <c r="A23" s="92"/>
      <c r="B23" s="19" t="s">
        <v>42</v>
      </c>
      <c r="C23" s="26">
        <v>1861</v>
      </c>
      <c r="D23" s="31">
        <v>2109</v>
      </c>
      <c r="E23" s="35">
        <f t="shared" si="1"/>
        <v>3970</v>
      </c>
      <c r="F23" s="35">
        <v>2030</v>
      </c>
    </row>
    <row r="24" spans="1:6" x14ac:dyDescent="0.2">
      <c r="A24" s="92"/>
      <c r="B24" s="19" t="s">
        <v>80</v>
      </c>
      <c r="C24" s="26">
        <v>541</v>
      </c>
      <c r="D24" s="31">
        <v>583</v>
      </c>
      <c r="E24" s="35">
        <f t="shared" si="1"/>
        <v>1124</v>
      </c>
      <c r="F24" s="35">
        <v>562</v>
      </c>
    </row>
    <row r="25" spans="1:6" x14ac:dyDescent="0.2">
      <c r="A25" s="92"/>
      <c r="B25" s="19" t="s">
        <v>45</v>
      </c>
      <c r="C25" s="26">
        <v>250</v>
      </c>
      <c r="D25" s="31">
        <v>324</v>
      </c>
      <c r="E25" s="35">
        <f t="shared" si="1"/>
        <v>574</v>
      </c>
      <c r="F25" s="35">
        <v>287</v>
      </c>
    </row>
    <row r="26" spans="1:6" x14ac:dyDescent="0.2">
      <c r="A26" s="92"/>
      <c r="B26" s="19" t="s">
        <v>81</v>
      </c>
      <c r="C26" s="26">
        <v>1205</v>
      </c>
      <c r="D26" s="31">
        <v>1319</v>
      </c>
      <c r="E26" s="35">
        <f t="shared" si="1"/>
        <v>2524</v>
      </c>
      <c r="F26" s="35">
        <v>1206</v>
      </c>
    </row>
    <row r="27" spans="1:6" x14ac:dyDescent="0.2">
      <c r="A27" s="92"/>
      <c r="B27" s="19" t="s">
        <v>82</v>
      </c>
      <c r="C27" s="26">
        <v>700</v>
      </c>
      <c r="D27" s="31">
        <v>764</v>
      </c>
      <c r="E27" s="35">
        <f t="shared" si="1"/>
        <v>1464</v>
      </c>
      <c r="F27" s="35">
        <v>795</v>
      </c>
    </row>
    <row r="28" spans="1:6" x14ac:dyDescent="0.2">
      <c r="A28" s="92"/>
      <c r="B28" s="20" t="s">
        <v>83</v>
      </c>
      <c r="C28" s="27">
        <v>651</v>
      </c>
      <c r="D28" s="32">
        <v>700</v>
      </c>
      <c r="E28" s="36">
        <f t="shared" si="1"/>
        <v>1351</v>
      </c>
      <c r="F28" s="36">
        <v>656</v>
      </c>
    </row>
    <row r="29" spans="1:6" ht="21" customHeight="1" x14ac:dyDescent="0.2">
      <c r="A29" s="93"/>
      <c r="B29" s="21" t="s">
        <v>7</v>
      </c>
      <c r="C29" s="28">
        <f>SUM(C22:C28)</f>
        <v>9345</v>
      </c>
      <c r="D29" s="33">
        <f>SUM(D22:D28)</f>
        <v>10450</v>
      </c>
      <c r="E29" s="37">
        <f>SUM(E22:E28)</f>
        <v>19795</v>
      </c>
      <c r="F29" s="37">
        <f>SUM(F22:F28)</f>
        <v>9812</v>
      </c>
    </row>
    <row r="30" spans="1:6" x14ac:dyDescent="0.2">
      <c r="A30" s="91" t="s">
        <v>84</v>
      </c>
      <c r="B30" s="18" t="s">
        <v>49</v>
      </c>
      <c r="C30" s="25">
        <v>45</v>
      </c>
      <c r="D30" s="30">
        <v>57</v>
      </c>
      <c r="E30" s="34">
        <f t="shared" ref="E30:E56" si="2">SUM(C30:D30)</f>
        <v>102</v>
      </c>
      <c r="F30" s="34">
        <v>55</v>
      </c>
    </row>
    <row r="31" spans="1:6" x14ac:dyDescent="0.2">
      <c r="A31" s="92"/>
      <c r="B31" s="19" t="s">
        <v>44</v>
      </c>
      <c r="C31" s="26">
        <v>50</v>
      </c>
      <c r="D31" s="31">
        <v>54</v>
      </c>
      <c r="E31" s="35">
        <f t="shared" si="2"/>
        <v>104</v>
      </c>
      <c r="F31" s="35">
        <v>56</v>
      </c>
    </row>
    <row r="32" spans="1:6" x14ac:dyDescent="0.2">
      <c r="A32" s="92"/>
      <c r="B32" s="19" t="s">
        <v>52</v>
      </c>
      <c r="C32" s="26">
        <v>199</v>
      </c>
      <c r="D32" s="31">
        <v>205</v>
      </c>
      <c r="E32" s="35">
        <f t="shared" si="2"/>
        <v>404</v>
      </c>
      <c r="F32" s="35">
        <v>212</v>
      </c>
    </row>
    <row r="33" spans="1:6" x14ac:dyDescent="0.2">
      <c r="A33" s="92"/>
      <c r="B33" s="19" t="s">
        <v>37</v>
      </c>
      <c r="C33" s="26">
        <v>110</v>
      </c>
      <c r="D33" s="31">
        <v>142</v>
      </c>
      <c r="E33" s="35">
        <f t="shared" si="2"/>
        <v>252</v>
      </c>
      <c r="F33" s="35">
        <v>121</v>
      </c>
    </row>
    <row r="34" spans="1:6" x14ac:dyDescent="0.2">
      <c r="A34" s="92"/>
      <c r="B34" s="19" t="s">
        <v>53</v>
      </c>
      <c r="C34" s="26">
        <v>21</v>
      </c>
      <c r="D34" s="31">
        <v>23</v>
      </c>
      <c r="E34" s="35">
        <f t="shared" si="2"/>
        <v>44</v>
      </c>
      <c r="F34" s="35">
        <v>23</v>
      </c>
    </row>
    <row r="35" spans="1:6" x14ac:dyDescent="0.2">
      <c r="A35" s="92"/>
      <c r="B35" s="19" t="s">
        <v>34</v>
      </c>
      <c r="C35" s="26">
        <v>243</v>
      </c>
      <c r="D35" s="31">
        <v>277</v>
      </c>
      <c r="E35" s="35">
        <f t="shared" si="2"/>
        <v>520</v>
      </c>
      <c r="F35" s="35">
        <v>253</v>
      </c>
    </row>
    <row r="36" spans="1:6" x14ac:dyDescent="0.2">
      <c r="A36" s="92"/>
      <c r="B36" s="19" t="s">
        <v>54</v>
      </c>
      <c r="C36" s="26">
        <v>65</v>
      </c>
      <c r="D36" s="31">
        <v>81</v>
      </c>
      <c r="E36" s="35">
        <f t="shared" si="2"/>
        <v>146</v>
      </c>
      <c r="F36" s="35">
        <v>65</v>
      </c>
    </row>
    <row r="37" spans="1:6" x14ac:dyDescent="0.2">
      <c r="A37" s="92"/>
      <c r="B37" s="19" t="s">
        <v>10</v>
      </c>
      <c r="C37" s="26">
        <v>234</v>
      </c>
      <c r="D37" s="31">
        <v>285</v>
      </c>
      <c r="E37" s="35">
        <f t="shared" si="2"/>
        <v>519</v>
      </c>
      <c r="F37" s="35">
        <v>249</v>
      </c>
    </row>
    <row r="38" spans="1:6" x14ac:dyDescent="0.2">
      <c r="A38" s="92"/>
      <c r="B38" s="19" t="s">
        <v>85</v>
      </c>
      <c r="C38" s="26">
        <v>49</v>
      </c>
      <c r="D38" s="31">
        <v>57</v>
      </c>
      <c r="E38" s="35">
        <f t="shared" si="2"/>
        <v>106</v>
      </c>
      <c r="F38" s="35">
        <v>47</v>
      </c>
    </row>
    <row r="39" spans="1:6" x14ac:dyDescent="0.2">
      <c r="A39" s="92"/>
      <c r="B39" s="19" t="s">
        <v>50</v>
      </c>
      <c r="C39" s="26">
        <v>164</v>
      </c>
      <c r="D39" s="31">
        <v>162</v>
      </c>
      <c r="E39" s="35">
        <f t="shared" si="2"/>
        <v>326</v>
      </c>
      <c r="F39" s="35">
        <v>194</v>
      </c>
    </row>
    <row r="40" spans="1:6" x14ac:dyDescent="0.2">
      <c r="A40" s="92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92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92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2"/>
      <c r="B43" s="19" t="s">
        <v>60</v>
      </c>
      <c r="C43" s="26">
        <v>48</v>
      </c>
      <c r="D43" s="31">
        <v>48</v>
      </c>
      <c r="E43" s="35">
        <f t="shared" si="2"/>
        <v>96</v>
      </c>
      <c r="F43" s="35">
        <v>49</v>
      </c>
    </row>
    <row r="44" spans="1:6" x14ac:dyDescent="0.2">
      <c r="A44" s="92"/>
      <c r="B44" s="19" t="s">
        <v>87</v>
      </c>
      <c r="C44" s="26">
        <v>212</v>
      </c>
      <c r="D44" s="31">
        <v>204</v>
      </c>
      <c r="E44" s="35">
        <f t="shared" si="2"/>
        <v>416</v>
      </c>
      <c r="F44" s="35">
        <v>233</v>
      </c>
    </row>
    <row r="45" spans="1:6" x14ac:dyDescent="0.2">
      <c r="A45" s="92"/>
      <c r="B45" s="19" t="s">
        <v>88</v>
      </c>
      <c r="C45" s="26">
        <v>160</v>
      </c>
      <c r="D45" s="31">
        <v>181</v>
      </c>
      <c r="E45" s="35">
        <f t="shared" si="2"/>
        <v>341</v>
      </c>
      <c r="F45" s="35">
        <v>148</v>
      </c>
    </row>
    <row r="46" spans="1:6" x14ac:dyDescent="0.2">
      <c r="A46" s="92"/>
      <c r="B46" s="19" t="s">
        <v>62</v>
      </c>
      <c r="C46" s="26">
        <v>72</v>
      </c>
      <c r="D46" s="31">
        <v>80</v>
      </c>
      <c r="E46" s="35">
        <f t="shared" si="2"/>
        <v>152</v>
      </c>
      <c r="F46" s="35">
        <v>63</v>
      </c>
    </row>
    <row r="47" spans="1:6" x14ac:dyDescent="0.2">
      <c r="A47" s="92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2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2"/>
      <c r="B49" s="23" t="s">
        <v>98</v>
      </c>
      <c r="C49" s="26">
        <v>66</v>
      </c>
      <c r="D49" s="31">
        <v>74</v>
      </c>
      <c r="E49" s="35">
        <f t="shared" si="2"/>
        <v>140</v>
      </c>
      <c r="F49" s="35">
        <v>62</v>
      </c>
    </row>
    <row r="50" spans="1:6" x14ac:dyDescent="0.2">
      <c r="A50" s="92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2"/>
      <c r="B51" s="19" t="s">
        <v>89</v>
      </c>
      <c r="C51" s="26">
        <v>34</v>
      </c>
      <c r="D51" s="31">
        <v>38</v>
      </c>
      <c r="E51" s="35">
        <f t="shared" si="2"/>
        <v>72</v>
      </c>
      <c r="F51" s="35">
        <v>29</v>
      </c>
    </row>
    <row r="52" spans="1:6" x14ac:dyDescent="0.2">
      <c r="A52" s="92"/>
      <c r="B52" s="19" t="s">
        <v>90</v>
      </c>
      <c r="C52" s="26">
        <v>441</v>
      </c>
      <c r="D52" s="31">
        <v>505</v>
      </c>
      <c r="E52" s="35">
        <f t="shared" si="2"/>
        <v>946</v>
      </c>
      <c r="F52" s="35">
        <v>471</v>
      </c>
    </row>
    <row r="53" spans="1:6" x14ac:dyDescent="0.2">
      <c r="A53" s="92"/>
      <c r="B53" s="19" t="s">
        <v>65</v>
      </c>
      <c r="C53" s="26">
        <v>112</v>
      </c>
      <c r="D53" s="31">
        <v>175</v>
      </c>
      <c r="E53" s="35">
        <f t="shared" si="2"/>
        <v>287</v>
      </c>
      <c r="F53" s="35">
        <v>181</v>
      </c>
    </row>
    <row r="54" spans="1:6" x14ac:dyDescent="0.2">
      <c r="A54" s="92"/>
      <c r="B54" s="19" t="s">
        <v>91</v>
      </c>
      <c r="C54" s="26">
        <v>106</v>
      </c>
      <c r="D54" s="31">
        <v>106</v>
      </c>
      <c r="E54" s="35">
        <f t="shared" si="2"/>
        <v>212</v>
      </c>
      <c r="F54" s="35">
        <v>117</v>
      </c>
    </row>
    <row r="55" spans="1:6" x14ac:dyDescent="0.2">
      <c r="A55" s="92"/>
      <c r="B55" s="19" t="s">
        <v>92</v>
      </c>
      <c r="C55" s="26">
        <v>60</v>
      </c>
      <c r="D55" s="31">
        <v>81</v>
      </c>
      <c r="E55" s="35">
        <f t="shared" si="2"/>
        <v>141</v>
      </c>
      <c r="F55" s="35">
        <v>114</v>
      </c>
    </row>
    <row r="56" spans="1:6" ht="13.5" customHeight="1" x14ac:dyDescent="0.2">
      <c r="A56" s="92"/>
      <c r="B56" s="20" t="s">
        <v>93</v>
      </c>
      <c r="C56" s="27">
        <v>202</v>
      </c>
      <c r="D56" s="32">
        <v>209</v>
      </c>
      <c r="E56" s="36">
        <f t="shared" si="2"/>
        <v>411</v>
      </c>
      <c r="F56" s="36">
        <v>239</v>
      </c>
    </row>
    <row r="57" spans="1:6" ht="21" customHeight="1" x14ac:dyDescent="0.2">
      <c r="A57" s="93"/>
      <c r="B57" s="21" t="s">
        <v>7</v>
      </c>
      <c r="C57" s="28">
        <f>SUM(C30:C56)</f>
        <v>3047</v>
      </c>
      <c r="D57" s="33">
        <f>SUM(D30:D56)</f>
        <v>3413</v>
      </c>
      <c r="E57" s="37">
        <f>SUM(E30:E56)</f>
        <v>6460</v>
      </c>
      <c r="F57" s="37">
        <f>SUM(F30:F56)</f>
        <v>3345</v>
      </c>
    </row>
    <row r="58" spans="1:6" ht="21" customHeight="1" x14ac:dyDescent="0.2">
      <c r="A58" s="95" t="s">
        <v>94</v>
      </c>
      <c r="B58" s="96"/>
      <c r="C58" s="28">
        <f>C9+C14+C21+C29+C57</f>
        <v>20128</v>
      </c>
      <c r="D58" s="33">
        <f>D9+D14+D21+D29+D57</f>
        <v>23032</v>
      </c>
      <c r="E58" s="37">
        <f>E9+E14+E21+E29+E57</f>
        <v>43160</v>
      </c>
      <c r="F58" s="37">
        <f>F9+F14+F21+F29+F57</f>
        <v>22268</v>
      </c>
    </row>
    <row r="59" spans="1:6" x14ac:dyDescent="0.2">
      <c r="A59" s="89" t="s">
        <v>95</v>
      </c>
      <c r="B59" s="90"/>
      <c r="C59" s="90"/>
      <c r="D59" s="90"/>
      <c r="E59" s="90"/>
      <c r="F59" s="90"/>
    </row>
    <row r="60" spans="1:6" ht="5" customHeight="1" x14ac:dyDescent="0.2">
      <c r="A60" s="90"/>
      <c r="B60" s="90"/>
      <c r="C60" s="90"/>
      <c r="D60" s="90"/>
      <c r="E60" s="90"/>
      <c r="F60" s="90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I22" sqref="I22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7" t="s">
        <v>21</v>
      </c>
      <c r="D1" s="97"/>
      <c r="E1" s="97"/>
      <c r="F1" s="97"/>
      <c r="G1" s="97"/>
      <c r="H1" s="41"/>
      <c r="I1" s="41"/>
    </row>
    <row r="2" spans="1:12" ht="21" customHeight="1" x14ac:dyDescent="0.2">
      <c r="A2" s="94" t="s">
        <v>110</v>
      </c>
      <c r="B2" s="94"/>
      <c r="C2" s="94"/>
      <c r="D2" s="94"/>
      <c r="E2" s="94"/>
      <c r="F2" s="94"/>
      <c r="G2" s="94"/>
      <c r="H2" s="94"/>
      <c r="I2" s="94"/>
    </row>
    <row r="3" spans="1:12" ht="21" customHeight="1" x14ac:dyDescent="0.2">
      <c r="A3" s="98" t="s">
        <v>3</v>
      </c>
      <c r="B3" s="98" t="s">
        <v>70</v>
      </c>
      <c r="C3" s="98" t="s">
        <v>14</v>
      </c>
      <c r="D3" s="98"/>
      <c r="E3" s="98"/>
      <c r="F3" s="99" t="s">
        <v>38</v>
      </c>
      <c r="G3" s="100"/>
      <c r="H3" s="100"/>
      <c r="I3" s="101"/>
    </row>
    <row r="4" spans="1:12" ht="21" customHeight="1" x14ac:dyDescent="0.2">
      <c r="A4" s="98"/>
      <c r="B4" s="98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8" t="s">
        <v>16</v>
      </c>
      <c r="B5" s="42" t="s">
        <v>25</v>
      </c>
      <c r="C5" s="47">
        <v>506</v>
      </c>
      <c r="D5" s="52">
        <v>736</v>
      </c>
      <c r="E5" s="56">
        <f>SUM(C5:D5)</f>
        <v>1242</v>
      </c>
      <c r="F5" s="56">
        <v>898</v>
      </c>
      <c r="G5" s="47">
        <v>416</v>
      </c>
      <c r="H5" s="75">
        <v>244</v>
      </c>
      <c r="I5" s="52">
        <f>F5-(G5+H5)</f>
        <v>238</v>
      </c>
      <c r="J5" s="86"/>
      <c r="K5" s="74"/>
      <c r="L5" s="74"/>
    </row>
    <row r="6" spans="1:12" x14ac:dyDescent="0.2">
      <c r="A6" s="98"/>
      <c r="B6" s="23" t="s">
        <v>23</v>
      </c>
      <c r="C6" s="48">
        <v>59</v>
      </c>
      <c r="D6" s="53">
        <v>78</v>
      </c>
      <c r="E6" s="57">
        <f>SUM(C6:D6)</f>
        <v>137</v>
      </c>
      <c r="F6" s="57">
        <v>95</v>
      </c>
      <c r="G6" s="48">
        <v>45</v>
      </c>
      <c r="H6" s="76">
        <v>35</v>
      </c>
      <c r="I6" s="53">
        <f t="shared" ref="I6:I58" si="0">F6-(G6+H6)</f>
        <v>15</v>
      </c>
      <c r="J6" s="86"/>
      <c r="K6" s="74"/>
      <c r="L6" s="74"/>
    </row>
    <row r="7" spans="1:12" x14ac:dyDescent="0.2">
      <c r="A7" s="98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76">
        <v>17</v>
      </c>
      <c r="I7" s="53">
        <f t="shared" si="0"/>
        <v>10</v>
      </c>
      <c r="J7" s="86"/>
      <c r="K7" s="74"/>
      <c r="L7" s="74"/>
    </row>
    <row r="8" spans="1:12" x14ac:dyDescent="0.2">
      <c r="A8" s="98"/>
      <c r="B8" s="23" t="s">
        <v>19</v>
      </c>
      <c r="C8" s="48">
        <v>19</v>
      </c>
      <c r="D8" s="53">
        <v>27</v>
      </c>
      <c r="E8" s="57">
        <f>SUM(C8:D8)</f>
        <v>46</v>
      </c>
      <c r="F8" s="57">
        <v>35</v>
      </c>
      <c r="G8" s="48">
        <v>17</v>
      </c>
      <c r="H8" s="76">
        <v>7</v>
      </c>
      <c r="I8" s="53">
        <f t="shared" si="0"/>
        <v>11</v>
      </c>
      <c r="J8" s="86"/>
      <c r="K8" s="74"/>
      <c r="L8" s="74"/>
    </row>
    <row r="9" spans="1:12" x14ac:dyDescent="0.2">
      <c r="A9" s="98"/>
      <c r="B9" s="43" t="s">
        <v>28</v>
      </c>
      <c r="C9" s="49">
        <v>124</v>
      </c>
      <c r="D9" s="54">
        <v>129</v>
      </c>
      <c r="E9" s="58">
        <f>SUM(C9:D9)</f>
        <v>253</v>
      </c>
      <c r="F9" s="58">
        <v>183</v>
      </c>
      <c r="G9" s="49">
        <v>78</v>
      </c>
      <c r="H9" s="77">
        <v>61</v>
      </c>
      <c r="I9" s="54">
        <f t="shared" si="0"/>
        <v>44</v>
      </c>
      <c r="J9" s="86"/>
      <c r="K9" s="74"/>
      <c r="L9" s="74"/>
    </row>
    <row r="10" spans="1:12" ht="21" customHeight="1" x14ac:dyDescent="0.2">
      <c r="A10" s="102"/>
      <c r="B10" s="44" t="s">
        <v>7</v>
      </c>
      <c r="C10" s="50">
        <f t="shared" ref="C10:G10" si="1">SUM(C5:C9)</f>
        <v>739</v>
      </c>
      <c r="D10" s="55">
        <f t="shared" si="1"/>
        <v>1000</v>
      </c>
      <c r="E10" s="59">
        <f t="shared" si="1"/>
        <v>1739</v>
      </c>
      <c r="F10" s="59">
        <f t="shared" si="1"/>
        <v>1251</v>
      </c>
      <c r="G10" s="50">
        <f t="shared" si="1"/>
        <v>569</v>
      </c>
      <c r="H10" s="78">
        <f>SUM(H5:H9)</f>
        <v>364</v>
      </c>
      <c r="I10" s="55">
        <f t="shared" si="0"/>
        <v>318</v>
      </c>
      <c r="K10" s="74"/>
      <c r="L10" s="74"/>
    </row>
    <row r="11" spans="1:12" x14ac:dyDescent="0.2">
      <c r="A11" s="98" t="s">
        <v>17</v>
      </c>
      <c r="B11" s="42" t="s">
        <v>29</v>
      </c>
      <c r="C11" s="47">
        <v>700</v>
      </c>
      <c r="D11" s="52">
        <v>1040</v>
      </c>
      <c r="E11" s="56">
        <f>SUM(C11:D11)</f>
        <v>1740</v>
      </c>
      <c r="F11" s="56">
        <v>1284</v>
      </c>
      <c r="G11" s="47">
        <v>669</v>
      </c>
      <c r="H11" s="75">
        <v>334</v>
      </c>
      <c r="I11" s="52">
        <f t="shared" si="0"/>
        <v>281</v>
      </c>
      <c r="J11" s="86"/>
      <c r="K11" s="74"/>
      <c r="L11" s="74"/>
    </row>
    <row r="12" spans="1:12" x14ac:dyDescent="0.2">
      <c r="A12" s="98"/>
      <c r="B12" s="23" t="s">
        <v>31</v>
      </c>
      <c r="C12" s="48">
        <v>259</v>
      </c>
      <c r="D12" s="53">
        <v>378</v>
      </c>
      <c r="E12" s="57">
        <f>SUM(C12:D12)</f>
        <v>637</v>
      </c>
      <c r="F12" s="57">
        <v>476</v>
      </c>
      <c r="G12" s="48">
        <v>260</v>
      </c>
      <c r="H12" s="76">
        <v>112</v>
      </c>
      <c r="I12" s="53">
        <f t="shared" si="0"/>
        <v>104</v>
      </c>
      <c r="J12" s="86"/>
      <c r="K12" s="74"/>
      <c r="L12" s="74"/>
    </row>
    <row r="13" spans="1:12" x14ac:dyDescent="0.2">
      <c r="A13" s="98"/>
      <c r="B13" s="23" t="s">
        <v>6</v>
      </c>
      <c r="C13" s="48">
        <v>49</v>
      </c>
      <c r="D13" s="53">
        <v>64</v>
      </c>
      <c r="E13" s="57">
        <f>SUM(C13:D13)</f>
        <v>113</v>
      </c>
      <c r="F13" s="57">
        <v>78</v>
      </c>
      <c r="G13" s="48">
        <v>34</v>
      </c>
      <c r="H13" s="76">
        <v>21</v>
      </c>
      <c r="I13" s="53">
        <f t="shared" si="0"/>
        <v>23</v>
      </c>
      <c r="J13" s="86"/>
      <c r="K13" s="74"/>
      <c r="L13" s="74"/>
    </row>
    <row r="14" spans="1:12" x14ac:dyDescent="0.2">
      <c r="A14" s="98"/>
      <c r="B14" s="43" t="s">
        <v>32</v>
      </c>
      <c r="C14" s="49">
        <v>56</v>
      </c>
      <c r="D14" s="54">
        <v>95</v>
      </c>
      <c r="E14" s="58">
        <f>SUM(C14:D14)</f>
        <v>151</v>
      </c>
      <c r="F14" s="58">
        <v>112</v>
      </c>
      <c r="G14" s="49">
        <v>62</v>
      </c>
      <c r="H14" s="77">
        <v>22</v>
      </c>
      <c r="I14" s="54">
        <f t="shared" si="0"/>
        <v>28</v>
      </c>
      <c r="J14" s="86"/>
      <c r="K14" s="74"/>
      <c r="L14" s="74"/>
    </row>
    <row r="15" spans="1:12" ht="21" customHeight="1" x14ac:dyDescent="0.2">
      <c r="A15" s="102"/>
      <c r="B15" s="44" t="s">
        <v>7</v>
      </c>
      <c r="C15" s="50">
        <f t="shared" ref="C15:G15" si="2">SUM(C11:C14)</f>
        <v>1064</v>
      </c>
      <c r="D15" s="55">
        <f t="shared" si="2"/>
        <v>1577</v>
      </c>
      <c r="E15" s="59">
        <f t="shared" si="2"/>
        <v>2641</v>
      </c>
      <c r="F15" s="59">
        <f t="shared" si="2"/>
        <v>1950</v>
      </c>
      <c r="G15" s="50">
        <f t="shared" si="2"/>
        <v>1025</v>
      </c>
      <c r="H15" s="78">
        <f>SUM(H11:H14)</f>
        <v>489</v>
      </c>
      <c r="I15" s="55">
        <f t="shared" si="0"/>
        <v>436</v>
      </c>
      <c r="K15" s="74"/>
      <c r="L15" s="74"/>
    </row>
    <row r="16" spans="1:12" x14ac:dyDescent="0.2">
      <c r="A16" s="98" t="s">
        <v>18</v>
      </c>
      <c r="B16" s="42" t="s">
        <v>33</v>
      </c>
      <c r="C16" s="47">
        <v>389</v>
      </c>
      <c r="D16" s="52">
        <v>515</v>
      </c>
      <c r="E16" s="56">
        <f t="shared" ref="E16:E21" si="3">SUM(C16:D16)</f>
        <v>904</v>
      </c>
      <c r="F16" s="56">
        <v>653</v>
      </c>
      <c r="G16" s="47">
        <v>324</v>
      </c>
      <c r="H16" s="75">
        <v>179</v>
      </c>
      <c r="I16" s="52">
        <f t="shared" si="0"/>
        <v>150</v>
      </c>
      <c r="J16" s="86"/>
      <c r="K16" s="74"/>
      <c r="L16" s="74"/>
    </row>
    <row r="17" spans="1:12" x14ac:dyDescent="0.2">
      <c r="A17" s="98"/>
      <c r="B17" s="23" t="s">
        <v>36</v>
      </c>
      <c r="C17" s="48">
        <v>289</v>
      </c>
      <c r="D17" s="53">
        <v>451</v>
      </c>
      <c r="E17" s="57">
        <f t="shared" si="3"/>
        <v>740</v>
      </c>
      <c r="F17" s="57">
        <v>531</v>
      </c>
      <c r="G17" s="48">
        <v>255</v>
      </c>
      <c r="H17" s="76">
        <v>132</v>
      </c>
      <c r="I17" s="53">
        <f t="shared" si="0"/>
        <v>144</v>
      </c>
      <c r="J17" s="86"/>
      <c r="K17" s="74"/>
      <c r="L17" s="74"/>
    </row>
    <row r="18" spans="1:12" x14ac:dyDescent="0.2">
      <c r="A18" s="98"/>
      <c r="B18" s="23" t="s">
        <v>39</v>
      </c>
      <c r="C18" s="48">
        <v>745</v>
      </c>
      <c r="D18" s="53">
        <v>991</v>
      </c>
      <c r="E18" s="57">
        <f t="shared" si="3"/>
        <v>1736</v>
      </c>
      <c r="F18" s="57">
        <v>1207</v>
      </c>
      <c r="G18" s="48">
        <v>506</v>
      </c>
      <c r="H18" s="76">
        <v>347</v>
      </c>
      <c r="I18" s="53">
        <f t="shared" si="0"/>
        <v>354</v>
      </c>
      <c r="J18" s="86"/>
      <c r="K18" s="74"/>
      <c r="L18" s="74"/>
    </row>
    <row r="19" spans="1:12" x14ac:dyDescent="0.2">
      <c r="A19" s="98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J19" s="86"/>
      <c r="K19" s="74"/>
      <c r="L19" s="74"/>
    </row>
    <row r="20" spans="1:12" x14ac:dyDescent="0.2">
      <c r="A20" s="98"/>
      <c r="B20" s="23" t="s">
        <v>30</v>
      </c>
      <c r="C20" s="48">
        <v>290</v>
      </c>
      <c r="D20" s="53">
        <v>386</v>
      </c>
      <c r="E20" s="57">
        <f t="shared" si="3"/>
        <v>676</v>
      </c>
      <c r="F20" s="57">
        <v>473</v>
      </c>
      <c r="G20" s="48">
        <v>190</v>
      </c>
      <c r="H20" s="76">
        <v>150</v>
      </c>
      <c r="I20" s="53">
        <f t="shared" si="0"/>
        <v>133</v>
      </c>
      <c r="J20" s="86"/>
      <c r="K20" s="74"/>
      <c r="L20" s="74"/>
    </row>
    <row r="21" spans="1:12" x14ac:dyDescent="0.2">
      <c r="A21" s="98"/>
      <c r="B21" s="43" t="s">
        <v>5</v>
      </c>
      <c r="C21" s="49">
        <v>81</v>
      </c>
      <c r="D21" s="54">
        <v>107</v>
      </c>
      <c r="E21" s="58">
        <f t="shared" si="3"/>
        <v>188</v>
      </c>
      <c r="F21" s="58">
        <v>138</v>
      </c>
      <c r="G21" s="49">
        <v>65</v>
      </c>
      <c r="H21" s="77">
        <v>38</v>
      </c>
      <c r="I21" s="54">
        <f t="shared" si="0"/>
        <v>35</v>
      </c>
      <c r="J21" s="86"/>
      <c r="K21" s="74"/>
      <c r="L21" s="74"/>
    </row>
    <row r="22" spans="1:12" ht="21" customHeight="1" x14ac:dyDescent="0.2">
      <c r="A22" s="102"/>
      <c r="B22" s="44" t="s">
        <v>7</v>
      </c>
      <c r="C22" s="50">
        <f>SUM(C16:C21)</f>
        <v>1811</v>
      </c>
      <c r="D22" s="55">
        <f t="shared" ref="D22:G22" si="4">SUM(D16:D21)</f>
        <v>2470</v>
      </c>
      <c r="E22" s="59">
        <f t="shared" si="4"/>
        <v>4281</v>
      </c>
      <c r="F22" s="59">
        <f>SUM(F16:F21)</f>
        <v>3026</v>
      </c>
      <c r="G22" s="50">
        <f t="shared" si="4"/>
        <v>1350</v>
      </c>
      <c r="H22" s="78">
        <f>SUM(H16:H21)</f>
        <v>857</v>
      </c>
      <c r="I22" s="55">
        <f t="shared" si="0"/>
        <v>819</v>
      </c>
      <c r="K22" s="74"/>
      <c r="L22" s="74"/>
    </row>
    <row r="23" spans="1:12" x14ac:dyDescent="0.2">
      <c r="A23" s="99" t="s">
        <v>20</v>
      </c>
      <c r="B23" s="42" t="s">
        <v>40</v>
      </c>
      <c r="C23" s="47">
        <v>1167</v>
      </c>
      <c r="D23" s="52">
        <v>1510</v>
      </c>
      <c r="E23" s="56">
        <f t="shared" ref="E23:E29" si="5">SUM(C23:D23)</f>
        <v>2677</v>
      </c>
      <c r="F23" s="56">
        <v>1956</v>
      </c>
      <c r="G23" s="47">
        <v>882</v>
      </c>
      <c r="H23" s="75">
        <v>533</v>
      </c>
      <c r="I23" s="52">
        <f t="shared" si="0"/>
        <v>541</v>
      </c>
      <c r="J23" s="86"/>
      <c r="K23" s="74"/>
      <c r="L23" s="74"/>
    </row>
    <row r="24" spans="1:12" x14ac:dyDescent="0.2">
      <c r="A24" s="103"/>
      <c r="B24" s="23" t="s">
        <v>42</v>
      </c>
      <c r="C24" s="48">
        <v>572</v>
      </c>
      <c r="D24" s="53">
        <v>815</v>
      </c>
      <c r="E24" s="57">
        <f t="shared" si="5"/>
        <v>1387</v>
      </c>
      <c r="F24" s="57">
        <v>1033</v>
      </c>
      <c r="G24" s="48">
        <v>507</v>
      </c>
      <c r="H24" s="76">
        <v>261</v>
      </c>
      <c r="I24" s="53">
        <f t="shared" si="0"/>
        <v>265</v>
      </c>
      <c r="J24" s="86"/>
      <c r="K24" s="74"/>
      <c r="L24" s="74"/>
    </row>
    <row r="25" spans="1:12" x14ac:dyDescent="0.2">
      <c r="A25" s="103"/>
      <c r="B25" s="23" t="s">
        <v>43</v>
      </c>
      <c r="C25" s="48">
        <v>213</v>
      </c>
      <c r="D25" s="53">
        <v>285</v>
      </c>
      <c r="E25" s="57">
        <f t="shared" si="5"/>
        <v>498</v>
      </c>
      <c r="F25" s="57">
        <v>353</v>
      </c>
      <c r="G25" s="48">
        <v>155</v>
      </c>
      <c r="H25" s="76">
        <v>113</v>
      </c>
      <c r="I25" s="53">
        <f t="shared" si="0"/>
        <v>85</v>
      </c>
      <c r="J25" s="86"/>
      <c r="K25" s="74"/>
      <c r="L25" s="74"/>
    </row>
    <row r="26" spans="1:12" x14ac:dyDescent="0.2">
      <c r="A26" s="103"/>
      <c r="B26" s="23" t="s">
        <v>45</v>
      </c>
      <c r="C26" s="48">
        <v>104</v>
      </c>
      <c r="D26" s="53">
        <v>173</v>
      </c>
      <c r="E26" s="57">
        <f t="shared" si="5"/>
        <v>277</v>
      </c>
      <c r="F26" s="57">
        <v>195</v>
      </c>
      <c r="G26" s="48">
        <v>84</v>
      </c>
      <c r="H26" s="76">
        <v>55</v>
      </c>
      <c r="I26" s="53">
        <f t="shared" si="0"/>
        <v>56</v>
      </c>
      <c r="J26" s="86"/>
      <c r="K26" s="74"/>
      <c r="L26" s="74"/>
    </row>
    <row r="27" spans="1:12" x14ac:dyDescent="0.2">
      <c r="A27" s="103"/>
      <c r="B27" s="23" t="s">
        <v>46</v>
      </c>
      <c r="C27" s="48">
        <v>437</v>
      </c>
      <c r="D27" s="53">
        <v>486</v>
      </c>
      <c r="E27" s="57">
        <f t="shared" si="5"/>
        <v>923</v>
      </c>
      <c r="F27" s="57">
        <v>660</v>
      </c>
      <c r="G27" s="48">
        <v>285</v>
      </c>
      <c r="H27" s="76">
        <v>198</v>
      </c>
      <c r="I27" s="53">
        <f t="shared" si="0"/>
        <v>177</v>
      </c>
      <c r="J27" s="86"/>
      <c r="K27" s="74"/>
      <c r="L27" s="74"/>
    </row>
    <row r="28" spans="1:12" x14ac:dyDescent="0.2">
      <c r="A28" s="103"/>
      <c r="B28" s="23" t="s">
        <v>47</v>
      </c>
      <c r="C28" s="48">
        <v>274</v>
      </c>
      <c r="D28" s="53">
        <v>375</v>
      </c>
      <c r="E28" s="57">
        <f t="shared" si="5"/>
        <v>649</v>
      </c>
      <c r="F28" s="57">
        <v>465</v>
      </c>
      <c r="G28" s="48">
        <v>220</v>
      </c>
      <c r="H28" s="76">
        <v>151</v>
      </c>
      <c r="I28" s="53">
        <f t="shared" si="0"/>
        <v>94</v>
      </c>
      <c r="J28" s="86"/>
      <c r="K28" s="74"/>
      <c r="L28" s="74"/>
    </row>
    <row r="29" spans="1:12" x14ac:dyDescent="0.2">
      <c r="A29" s="103"/>
      <c r="B29" s="43" t="s">
        <v>48</v>
      </c>
      <c r="C29" s="49">
        <v>264</v>
      </c>
      <c r="D29" s="54">
        <v>350</v>
      </c>
      <c r="E29" s="58">
        <f t="shared" si="5"/>
        <v>614</v>
      </c>
      <c r="F29" s="58">
        <v>432</v>
      </c>
      <c r="G29" s="49">
        <v>170</v>
      </c>
      <c r="H29" s="77">
        <v>116</v>
      </c>
      <c r="I29" s="54">
        <f t="shared" si="0"/>
        <v>146</v>
      </c>
      <c r="J29" s="86"/>
      <c r="K29" s="74"/>
      <c r="L29" s="74"/>
    </row>
    <row r="30" spans="1:12" ht="21" customHeight="1" x14ac:dyDescent="0.2">
      <c r="A30" s="104"/>
      <c r="B30" s="44" t="s">
        <v>7</v>
      </c>
      <c r="C30" s="50">
        <f t="shared" ref="C30:G30" si="6">SUM(C23:C29)</f>
        <v>3031</v>
      </c>
      <c r="D30" s="55">
        <f t="shared" si="6"/>
        <v>3994</v>
      </c>
      <c r="E30" s="59">
        <f t="shared" si="6"/>
        <v>7025</v>
      </c>
      <c r="F30" s="59">
        <f t="shared" si="6"/>
        <v>5094</v>
      </c>
      <c r="G30" s="50">
        <f t="shared" si="6"/>
        <v>2303</v>
      </c>
      <c r="H30" s="78">
        <f>SUM(H23:H29)</f>
        <v>1427</v>
      </c>
      <c r="I30" s="55">
        <f t="shared" si="0"/>
        <v>1364</v>
      </c>
      <c r="K30" s="74"/>
      <c r="L30" s="74"/>
    </row>
    <row r="31" spans="1:12" x14ac:dyDescent="0.2">
      <c r="A31" s="99" t="s">
        <v>2</v>
      </c>
      <c r="B31" s="42" t="s">
        <v>49</v>
      </c>
      <c r="C31" s="47">
        <v>22</v>
      </c>
      <c r="D31" s="52">
        <v>30</v>
      </c>
      <c r="E31" s="56">
        <f t="shared" ref="E31:E57" si="7">SUM(C31:D31)</f>
        <v>52</v>
      </c>
      <c r="F31" s="56">
        <v>35</v>
      </c>
      <c r="G31" s="47">
        <v>14</v>
      </c>
      <c r="H31" s="75">
        <v>16</v>
      </c>
      <c r="I31" s="52">
        <f t="shared" si="0"/>
        <v>5</v>
      </c>
      <c r="J31" s="86"/>
      <c r="K31" s="74"/>
      <c r="L31" s="74"/>
    </row>
    <row r="32" spans="1:12" x14ac:dyDescent="0.2">
      <c r="A32" s="103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J32" s="86"/>
      <c r="K32" s="74"/>
      <c r="L32" s="74"/>
    </row>
    <row r="33" spans="1:12" x14ac:dyDescent="0.2">
      <c r="A33" s="103"/>
      <c r="B33" s="23" t="s">
        <v>52</v>
      </c>
      <c r="C33" s="48">
        <v>82</v>
      </c>
      <c r="D33" s="53">
        <v>94</v>
      </c>
      <c r="E33" s="57">
        <f t="shared" si="7"/>
        <v>176</v>
      </c>
      <c r="F33" s="57">
        <v>130</v>
      </c>
      <c r="G33" s="48">
        <v>65</v>
      </c>
      <c r="H33" s="63">
        <v>35</v>
      </c>
      <c r="I33" s="85">
        <f t="shared" si="0"/>
        <v>30</v>
      </c>
      <c r="J33" s="86"/>
      <c r="K33" s="74"/>
      <c r="L33" s="74"/>
    </row>
    <row r="34" spans="1:12" x14ac:dyDescent="0.2">
      <c r="A34" s="103"/>
      <c r="B34" s="23" t="s">
        <v>37</v>
      </c>
      <c r="C34" s="48">
        <v>48</v>
      </c>
      <c r="D34" s="53">
        <v>77</v>
      </c>
      <c r="E34" s="57">
        <f t="shared" si="7"/>
        <v>125</v>
      </c>
      <c r="F34" s="57">
        <v>85</v>
      </c>
      <c r="G34" s="48">
        <v>33</v>
      </c>
      <c r="H34" s="76">
        <v>28</v>
      </c>
      <c r="I34" s="85">
        <f t="shared" si="0"/>
        <v>24</v>
      </c>
      <c r="J34" s="86"/>
      <c r="K34" s="74"/>
      <c r="L34" s="74"/>
    </row>
    <row r="35" spans="1:12" x14ac:dyDescent="0.2">
      <c r="A35" s="103"/>
      <c r="B35" s="23" t="s">
        <v>53</v>
      </c>
      <c r="C35" s="48">
        <v>2</v>
      </c>
      <c r="D35" s="53">
        <v>6</v>
      </c>
      <c r="E35" s="57">
        <f t="shared" si="7"/>
        <v>8</v>
      </c>
      <c r="F35" s="57">
        <v>6</v>
      </c>
      <c r="G35" s="48">
        <v>3</v>
      </c>
      <c r="H35" s="76">
        <v>1</v>
      </c>
      <c r="I35" s="85">
        <f t="shared" si="0"/>
        <v>2</v>
      </c>
      <c r="J35" s="86"/>
      <c r="K35" s="74"/>
      <c r="L35" s="74"/>
    </row>
    <row r="36" spans="1:12" x14ac:dyDescent="0.2">
      <c r="A36" s="103"/>
      <c r="B36" s="23" t="s">
        <v>34</v>
      </c>
      <c r="C36" s="48">
        <v>95</v>
      </c>
      <c r="D36" s="53">
        <v>128</v>
      </c>
      <c r="E36" s="57">
        <f t="shared" si="7"/>
        <v>223</v>
      </c>
      <c r="F36" s="57">
        <v>162</v>
      </c>
      <c r="G36" s="48">
        <v>67</v>
      </c>
      <c r="H36" s="76">
        <v>41</v>
      </c>
      <c r="I36" s="53">
        <f t="shared" si="0"/>
        <v>54</v>
      </c>
      <c r="J36" s="86"/>
      <c r="K36" s="74"/>
      <c r="L36" s="74"/>
    </row>
    <row r="37" spans="1:12" x14ac:dyDescent="0.2">
      <c r="A37" s="103"/>
      <c r="B37" s="23" t="s">
        <v>54</v>
      </c>
      <c r="C37" s="48">
        <v>30</v>
      </c>
      <c r="D37" s="53">
        <v>38</v>
      </c>
      <c r="E37" s="57">
        <f t="shared" si="7"/>
        <v>68</v>
      </c>
      <c r="F37" s="57">
        <v>44</v>
      </c>
      <c r="G37" s="48">
        <v>15</v>
      </c>
      <c r="H37" s="76">
        <v>11</v>
      </c>
      <c r="I37" s="53">
        <f t="shared" si="0"/>
        <v>18</v>
      </c>
      <c r="J37" s="86"/>
      <c r="K37" s="74"/>
      <c r="L37" s="74"/>
    </row>
    <row r="38" spans="1:12" x14ac:dyDescent="0.2">
      <c r="A38" s="103"/>
      <c r="B38" s="23" t="s">
        <v>56</v>
      </c>
      <c r="C38" s="48">
        <v>94</v>
      </c>
      <c r="D38" s="53">
        <v>134</v>
      </c>
      <c r="E38" s="57">
        <f t="shared" si="7"/>
        <v>228</v>
      </c>
      <c r="F38" s="57">
        <v>159</v>
      </c>
      <c r="G38" s="48">
        <v>57</v>
      </c>
      <c r="H38" s="63">
        <v>50</v>
      </c>
      <c r="I38" s="82">
        <f t="shared" si="0"/>
        <v>52</v>
      </c>
      <c r="J38" s="86"/>
      <c r="K38" s="74"/>
      <c r="L38" s="74"/>
    </row>
    <row r="39" spans="1:12" x14ac:dyDescent="0.2">
      <c r="A39" s="103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J39" s="86"/>
      <c r="K39" s="74"/>
      <c r="L39" s="74"/>
    </row>
    <row r="40" spans="1:12" x14ac:dyDescent="0.2">
      <c r="A40" s="103"/>
      <c r="B40" s="23" t="s">
        <v>50</v>
      </c>
      <c r="C40" s="48">
        <v>52</v>
      </c>
      <c r="D40" s="53">
        <v>65</v>
      </c>
      <c r="E40" s="57">
        <f t="shared" si="7"/>
        <v>117</v>
      </c>
      <c r="F40" s="57">
        <v>79</v>
      </c>
      <c r="G40" s="48">
        <v>28</v>
      </c>
      <c r="H40" s="76">
        <v>30</v>
      </c>
      <c r="I40" s="53">
        <f t="shared" si="0"/>
        <v>21</v>
      </c>
      <c r="J40" s="86"/>
      <c r="K40" s="74"/>
      <c r="L40" s="74"/>
    </row>
    <row r="41" spans="1:12" x14ac:dyDescent="0.2">
      <c r="A41" s="103"/>
      <c r="B41" s="23" t="s">
        <v>35</v>
      </c>
      <c r="C41" s="48">
        <v>60</v>
      </c>
      <c r="D41" s="53">
        <v>85</v>
      </c>
      <c r="E41" s="57">
        <f t="shared" si="7"/>
        <v>145</v>
      </c>
      <c r="F41" s="57">
        <v>112</v>
      </c>
      <c r="G41" s="48">
        <v>53</v>
      </c>
      <c r="H41" s="76">
        <v>22</v>
      </c>
      <c r="I41" s="53">
        <f t="shared" si="0"/>
        <v>37</v>
      </c>
      <c r="J41" s="86"/>
      <c r="K41" s="74"/>
      <c r="L41" s="74"/>
    </row>
    <row r="42" spans="1:12" x14ac:dyDescent="0.2">
      <c r="A42" s="103"/>
      <c r="B42" s="23" t="s">
        <v>59</v>
      </c>
      <c r="C42" s="48">
        <v>11</v>
      </c>
      <c r="D42" s="53">
        <v>11</v>
      </c>
      <c r="E42" s="57">
        <f t="shared" si="7"/>
        <v>22</v>
      </c>
      <c r="F42" s="57">
        <v>13</v>
      </c>
      <c r="G42" s="48">
        <v>2</v>
      </c>
      <c r="H42" s="76">
        <v>6</v>
      </c>
      <c r="I42" s="85">
        <f t="shared" si="0"/>
        <v>5</v>
      </c>
      <c r="J42" s="86"/>
      <c r="K42" s="74"/>
      <c r="L42" s="74"/>
    </row>
    <row r="43" spans="1:12" x14ac:dyDescent="0.2">
      <c r="A43" s="103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J43" s="86"/>
      <c r="K43" s="74"/>
      <c r="L43" s="74"/>
    </row>
    <row r="44" spans="1:12" x14ac:dyDescent="0.2">
      <c r="A44" s="103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J44" s="86"/>
      <c r="K44" s="74"/>
      <c r="L44" s="74"/>
    </row>
    <row r="45" spans="1:12" x14ac:dyDescent="0.2">
      <c r="A45" s="103"/>
      <c r="B45" s="23" t="s">
        <v>55</v>
      </c>
      <c r="C45" s="48">
        <v>79</v>
      </c>
      <c r="D45" s="53">
        <v>79</v>
      </c>
      <c r="E45" s="57">
        <f t="shared" si="7"/>
        <v>158</v>
      </c>
      <c r="F45" s="57">
        <v>122</v>
      </c>
      <c r="G45" s="48">
        <v>65</v>
      </c>
      <c r="H45" s="76">
        <v>27</v>
      </c>
      <c r="I45" s="85">
        <f t="shared" si="0"/>
        <v>30</v>
      </c>
      <c r="J45" s="86"/>
      <c r="K45" s="74"/>
      <c r="L45" s="74"/>
    </row>
    <row r="46" spans="1:12" x14ac:dyDescent="0.2">
      <c r="A46" s="103"/>
      <c r="B46" s="23" t="s">
        <v>61</v>
      </c>
      <c r="C46" s="48">
        <v>56</v>
      </c>
      <c r="D46" s="53">
        <v>78</v>
      </c>
      <c r="E46" s="57">
        <f t="shared" si="7"/>
        <v>134</v>
      </c>
      <c r="F46" s="57">
        <v>95</v>
      </c>
      <c r="G46" s="48">
        <v>40</v>
      </c>
      <c r="H46" s="63">
        <v>25</v>
      </c>
      <c r="I46" s="83">
        <f t="shared" si="0"/>
        <v>30</v>
      </c>
      <c r="J46" s="86"/>
      <c r="K46" s="74"/>
      <c r="L46" s="74"/>
    </row>
    <row r="47" spans="1:12" x14ac:dyDescent="0.2">
      <c r="A47" s="103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J47" s="86"/>
      <c r="K47" s="74"/>
      <c r="L47" s="74"/>
    </row>
    <row r="48" spans="1:12" x14ac:dyDescent="0.2">
      <c r="A48" s="103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J48" s="86"/>
      <c r="K48" s="74"/>
      <c r="L48" s="74"/>
    </row>
    <row r="49" spans="1:12" x14ac:dyDescent="0.2">
      <c r="A49" s="103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J49" s="86"/>
      <c r="K49" s="74"/>
      <c r="L49" s="74"/>
    </row>
    <row r="50" spans="1:12" x14ac:dyDescent="0.2">
      <c r="A50" s="103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48">
        <v>14</v>
      </c>
      <c r="H50" s="76">
        <v>15</v>
      </c>
      <c r="I50" s="53">
        <f t="shared" si="0"/>
        <v>8</v>
      </c>
      <c r="J50" s="86"/>
      <c r="K50" s="74"/>
      <c r="L50" s="74"/>
    </row>
    <row r="51" spans="1:12" x14ac:dyDescent="0.2">
      <c r="A51" s="103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J51" s="86"/>
      <c r="K51" s="74"/>
      <c r="L51" s="74"/>
    </row>
    <row r="52" spans="1:12" x14ac:dyDescent="0.2">
      <c r="A52" s="103"/>
      <c r="B52" s="23" t="s">
        <v>63</v>
      </c>
      <c r="C52" s="48">
        <v>14</v>
      </c>
      <c r="D52" s="53">
        <v>15</v>
      </c>
      <c r="E52" s="57">
        <f t="shared" si="7"/>
        <v>29</v>
      </c>
      <c r="F52" s="57">
        <v>18</v>
      </c>
      <c r="G52" s="48">
        <v>4</v>
      </c>
      <c r="H52" s="76">
        <v>8</v>
      </c>
      <c r="I52" s="85">
        <f t="shared" si="0"/>
        <v>6</v>
      </c>
      <c r="J52" s="86"/>
      <c r="K52" s="74"/>
      <c r="L52" s="74"/>
    </row>
    <row r="53" spans="1:12" x14ac:dyDescent="0.2">
      <c r="A53" s="103"/>
      <c r="B53" s="23" t="s">
        <v>64</v>
      </c>
      <c r="C53" s="48">
        <v>163</v>
      </c>
      <c r="D53" s="53">
        <v>247</v>
      </c>
      <c r="E53" s="57">
        <f t="shared" si="7"/>
        <v>410</v>
      </c>
      <c r="F53" s="57">
        <v>296</v>
      </c>
      <c r="G53" s="48">
        <v>133</v>
      </c>
      <c r="H53" s="76">
        <v>75</v>
      </c>
      <c r="I53" s="53">
        <f t="shared" si="0"/>
        <v>88</v>
      </c>
      <c r="J53" s="86"/>
      <c r="K53" s="74"/>
      <c r="L53" s="74"/>
    </row>
    <row r="54" spans="1:12" x14ac:dyDescent="0.2">
      <c r="A54" s="103"/>
      <c r="B54" s="23" t="s">
        <v>65</v>
      </c>
      <c r="C54" s="48">
        <v>57</v>
      </c>
      <c r="D54" s="53">
        <v>78</v>
      </c>
      <c r="E54" s="57">
        <f t="shared" si="7"/>
        <v>135</v>
      </c>
      <c r="F54" s="57">
        <v>99</v>
      </c>
      <c r="G54" s="48">
        <v>48</v>
      </c>
      <c r="H54" s="63">
        <v>27</v>
      </c>
      <c r="I54" s="84">
        <f t="shared" si="0"/>
        <v>24</v>
      </c>
      <c r="J54" s="86"/>
      <c r="K54" s="74"/>
      <c r="L54" s="74"/>
    </row>
    <row r="55" spans="1:12" x14ac:dyDescent="0.2">
      <c r="A55" s="103"/>
      <c r="B55" s="23" t="s">
        <v>66</v>
      </c>
      <c r="C55" s="48">
        <v>47</v>
      </c>
      <c r="D55" s="53">
        <v>55</v>
      </c>
      <c r="E55" s="57">
        <f t="shared" si="7"/>
        <v>102</v>
      </c>
      <c r="F55" s="57">
        <v>78</v>
      </c>
      <c r="G55" s="48">
        <v>39</v>
      </c>
      <c r="H55" s="76">
        <v>17</v>
      </c>
      <c r="I55" s="85">
        <f t="shared" si="0"/>
        <v>22</v>
      </c>
      <c r="J55" s="86"/>
      <c r="K55" s="74"/>
      <c r="L55" s="74"/>
    </row>
    <row r="56" spans="1:12" x14ac:dyDescent="0.2">
      <c r="A56" s="103"/>
      <c r="B56" s="23" t="s">
        <v>41</v>
      </c>
      <c r="C56" s="48">
        <v>27</v>
      </c>
      <c r="D56" s="53">
        <v>46</v>
      </c>
      <c r="E56" s="57">
        <f t="shared" si="7"/>
        <v>73</v>
      </c>
      <c r="F56" s="57">
        <v>61</v>
      </c>
      <c r="G56" s="48">
        <v>45</v>
      </c>
      <c r="H56" s="63">
        <v>9</v>
      </c>
      <c r="I56" s="83">
        <f t="shared" si="0"/>
        <v>7</v>
      </c>
      <c r="J56" s="86"/>
      <c r="K56" s="74"/>
      <c r="L56" s="74"/>
    </row>
    <row r="57" spans="1:12" x14ac:dyDescent="0.2">
      <c r="A57" s="103"/>
      <c r="B57" s="43" t="s">
        <v>58</v>
      </c>
      <c r="C57" s="49">
        <v>90</v>
      </c>
      <c r="D57" s="54">
        <v>102</v>
      </c>
      <c r="E57" s="58">
        <f t="shared" si="7"/>
        <v>192</v>
      </c>
      <c r="F57" s="58">
        <v>143</v>
      </c>
      <c r="G57" s="49">
        <v>70</v>
      </c>
      <c r="H57" s="77">
        <v>39</v>
      </c>
      <c r="I57" s="54">
        <f t="shared" si="0"/>
        <v>34</v>
      </c>
      <c r="J57" s="86"/>
      <c r="K57" s="74"/>
      <c r="L57" s="74"/>
    </row>
    <row r="58" spans="1:12" ht="21" customHeight="1" x14ac:dyDescent="0.2">
      <c r="A58" s="104"/>
      <c r="B58" s="44" t="s">
        <v>7</v>
      </c>
      <c r="C58" s="50">
        <f t="shared" ref="C58:G58" si="8">SUM(C31:C57)</f>
        <v>1171</v>
      </c>
      <c r="D58" s="55">
        <f t="shared" si="8"/>
        <v>1534</v>
      </c>
      <c r="E58" s="59">
        <f t="shared" si="8"/>
        <v>2705</v>
      </c>
      <c r="F58" s="59">
        <f t="shared" si="8"/>
        <v>1960</v>
      </c>
      <c r="G58" s="80">
        <f t="shared" si="8"/>
        <v>883</v>
      </c>
      <c r="H58" s="81">
        <f>SUM(H31:H57)</f>
        <v>531</v>
      </c>
      <c r="I58" s="79">
        <f t="shared" si="0"/>
        <v>546</v>
      </c>
      <c r="K58" s="74"/>
      <c r="L58" s="74"/>
    </row>
    <row r="59" spans="1:12" ht="21" customHeight="1" x14ac:dyDescent="0.2">
      <c r="A59" s="98" t="s">
        <v>69</v>
      </c>
      <c r="B59" s="98"/>
      <c r="C59" s="50">
        <f>C10+C15+C22+C30+C58</f>
        <v>7816</v>
      </c>
      <c r="D59" s="55">
        <f>D10+D15+D22+D30+D58</f>
        <v>10575</v>
      </c>
      <c r="E59" s="59">
        <f>E10+E15+E22+E30+E58</f>
        <v>18391</v>
      </c>
      <c r="F59" s="59">
        <f>SUM(G59:I59)</f>
        <v>13281</v>
      </c>
      <c r="G59" s="50">
        <f>G10+G15+G22+G30+G58</f>
        <v>6130</v>
      </c>
      <c r="H59" s="64">
        <f>H10+H15+H22+H30+H58</f>
        <v>3668</v>
      </c>
      <c r="I59" s="55">
        <f>I10+I15+I22+I30+I58</f>
        <v>3483</v>
      </c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A4" sqref="A4:I61"/>
    </sheetView>
  </sheetViews>
  <sheetFormatPr defaultRowHeight="13" x14ac:dyDescent="0.2"/>
  <cols>
    <col min="5" max="5" width="3" customWidth="1"/>
  </cols>
  <sheetData>
    <row r="1" spans="1:9" x14ac:dyDescent="0.2">
      <c r="A1" s="105" t="s">
        <v>100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2">
      <c r="A2" s="106" t="s">
        <v>111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58</v>
      </c>
      <c r="C4" s="69">
        <v>64</v>
      </c>
      <c r="D4" s="69">
        <v>122</v>
      </c>
      <c r="E4" s="69"/>
      <c r="F4" s="68">
        <v>56</v>
      </c>
      <c r="G4" s="69">
        <v>317</v>
      </c>
      <c r="H4" s="69">
        <v>340</v>
      </c>
      <c r="I4" s="69">
        <v>657</v>
      </c>
    </row>
    <row r="5" spans="1:9" x14ac:dyDescent="0.2">
      <c r="A5" s="68">
        <v>1</v>
      </c>
      <c r="B5" s="69">
        <v>81</v>
      </c>
      <c r="C5" s="69">
        <v>65</v>
      </c>
      <c r="D5" s="69">
        <v>146</v>
      </c>
      <c r="E5" s="69"/>
      <c r="F5" s="68">
        <v>57</v>
      </c>
      <c r="G5" s="69">
        <v>339</v>
      </c>
      <c r="H5" s="69">
        <v>362</v>
      </c>
      <c r="I5" s="69">
        <v>701</v>
      </c>
    </row>
    <row r="6" spans="1:9" x14ac:dyDescent="0.2">
      <c r="A6" s="68">
        <v>2</v>
      </c>
      <c r="B6" s="69">
        <v>55</v>
      </c>
      <c r="C6" s="69">
        <v>75</v>
      </c>
      <c r="D6" s="69">
        <v>130</v>
      </c>
      <c r="E6" s="69"/>
      <c r="F6" s="68">
        <v>58</v>
      </c>
      <c r="G6" s="69">
        <v>340</v>
      </c>
      <c r="H6" s="69">
        <v>393</v>
      </c>
      <c r="I6" s="69">
        <v>733</v>
      </c>
    </row>
    <row r="7" spans="1:9" x14ac:dyDescent="0.2">
      <c r="A7" s="68">
        <v>3</v>
      </c>
      <c r="B7" s="69">
        <v>80</v>
      </c>
      <c r="C7" s="69">
        <v>75</v>
      </c>
      <c r="D7" s="69">
        <v>155</v>
      </c>
      <c r="E7" s="69"/>
      <c r="F7" s="68">
        <v>59</v>
      </c>
      <c r="G7" s="69">
        <v>234</v>
      </c>
      <c r="H7" s="69">
        <v>250</v>
      </c>
      <c r="I7" s="69">
        <v>484</v>
      </c>
    </row>
    <row r="8" spans="1:9" x14ac:dyDescent="0.2">
      <c r="A8" s="68">
        <v>4</v>
      </c>
      <c r="B8" s="69">
        <v>96</v>
      </c>
      <c r="C8" s="69">
        <v>80</v>
      </c>
      <c r="D8" s="69">
        <v>176</v>
      </c>
      <c r="E8" s="69"/>
      <c r="F8" s="68">
        <v>60</v>
      </c>
      <c r="G8" s="69">
        <v>357</v>
      </c>
      <c r="H8" s="69">
        <v>374</v>
      </c>
      <c r="I8" s="69">
        <v>731</v>
      </c>
    </row>
    <row r="9" spans="1:9" x14ac:dyDescent="0.2">
      <c r="A9" s="68">
        <v>5</v>
      </c>
      <c r="B9" s="69">
        <v>99</v>
      </c>
      <c r="C9" s="69">
        <v>71</v>
      </c>
      <c r="D9" s="69">
        <v>170</v>
      </c>
      <c r="E9" s="69"/>
      <c r="F9" s="68">
        <v>61</v>
      </c>
      <c r="G9" s="69">
        <v>361</v>
      </c>
      <c r="H9" s="69">
        <v>380</v>
      </c>
      <c r="I9" s="69">
        <v>741</v>
      </c>
    </row>
    <row r="10" spans="1:9" x14ac:dyDescent="0.2">
      <c r="A10" s="68">
        <v>6</v>
      </c>
      <c r="B10" s="69">
        <v>99</v>
      </c>
      <c r="C10" s="69">
        <v>104</v>
      </c>
      <c r="D10" s="69">
        <v>203</v>
      </c>
      <c r="E10" s="69"/>
      <c r="F10" s="68">
        <v>62</v>
      </c>
      <c r="G10" s="69">
        <v>336</v>
      </c>
      <c r="H10" s="69">
        <v>362</v>
      </c>
      <c r="I10" s="69">
        <v>698</v>
      </c>
    </row>
    <row r="11" spans="1:9" x14ac:dyDescent="0.2">
      <c r="A11" s="68">
        <v>7</v>
      </c>
      <c r="B11" s="69">
        <v>100</v>
      </c>
      <c r="C11" s="69">
        <v>115</v>
      </c>
      <c r="D11" s="69">
        <v>215</v>
      </c>
      <c r="E11" s="69"/>
      <c r="F11" s="68">
        <v>63</v>
      </c>
      <c r="G11" s="69">
        <v>345</v>
      </c>
      <c r="H11" s="69">
        <v>397</v>
      </c>
      <c r="I11" s="69">
        <v>742</v>
      </c>
    </row>
    <row r="12" spans="1:9" x14ac:dyDescent="0.2">
      <c r="A12" s="68">
        <v>8</v>
      </c>
      <c r="B12" s="69">
        <v>119</v>
      </c>
      <c r="C12" s="69">
        <v>114</v>
      </c>
      <c r="D12" s="69">
        <v>233</v>
      </c>
      <c r="E12" s="69"/>
      <c r="F12" s="68">
        <v>64</v>
      </c>
      <c r="G12" s="69">
        <v>355</v>
      </c>
      <c r="H12" s="69">
        <v>351</v>
      </c>
      <c r="I12" s="69">
        <v>706</v>
      </c>
    </row>
    <row r="13" spans="1:9" x14ac:dyDescent="0.2">
      <c r="A13" s="68">
        <v>9</v>
      </c>
      <c r="B13" s="69">
        <v>115</v>
      </c>
      <c r="C13" s="69">
        <v>138</v>
      </c>
      <c r="D13" s="69">
        <v>253</v>
      </c>
      <c r="E13" s="69"/>
      <c r="F13" s="68">
        <v>65</v>
      </c>
      <c r="G13" s="69">
        <v>305</v>
      </c>
      <c r="H13" s="69">
        <v>346</v>
      </c>
      <c r="I13" s="69">
        <v>651</v>
      </c>
    </row>
    <row r="14" spans="1:9" x14ac:dyDescent="0.2">
      <c r="A14" s="68">
        <v>10</v>
      </c>
      <c r="B14" s="69">
        <v>137</v>
      </c>
      <c r="C14" s="69">
        <v>119</v>
      </c>
      <c r="D14" s="69">
        <v>256</v>
      </c>
      <c r="E14" s="69"/>
      <c r="F14" s="68">
        <v>66</v>
      </c>
      <c r="G14" s="69">
        <v>304</v>
      </c>
      <c r="H14" s="69">
        <v>348</v>
      </c>
      <c r="I14" s="69">
        <v>652</v>
      </c>
    </row>
    <row r="15" spans="1:9" x14ac:dyDescent="0.2">
      <c r="A15" s="68">
        <v>11</v>
      </c>
      <c r="B15" s="69">
        <v>137</v>
      </c>
      <c r="C15" s="69">
        <v>127</v>
      </c>
      <c r="D15" s="69">
        <v>264</v>
      </c>
      <c r="E15" s="69"/>
      <c r="F15" s="68">
        <v>67</v>
      </c>
      <c r="G15" s="69">
        <v>358</v>
      </c>
      <c r="H15" s="69">
        <v>352</v>
      </c>
      <c r="I15" s="69">
        <v>710</v>
      </c>
    </row>
    <row r="16" spans="1:9" x14ac:dyDescent="0.2">
      <c r="A16" s="68">
        <v>12</v>
      </c>
      <c r="B16" s="69">
        <v>144</v>
      </c>
      <c r="C16" s="69">
        <v>142</v>
      </c>
      <c r="D16" s="69">
        <v>286</v>
      </c>
      <c r="E16" s="69"/>
      <c r="F16" s="68">
        <v>68</v>
      </c>
      <c r="G16" s="69">
        <v>281</v>
      </c>
      <c r="H16" s="69">
        <v>353</v>
      </c>
      <c r="I16" s="69">
        <v>634</v>
      </c>
    </row>
    <row r="17" spans="1:9" x14ac:dyDescent="0.2">
      <c r="A17" s="68">
        <v>13</v>
      </c>
      <c r="B17" s="69">
        <v>136</v>
      </c>
      <c r="C17" s="69">
        <v>138</v>
      </c>
      <c r="D17" s="69">
        <v>274</v>
      </c>
      <c r="E17" s="69"/>
      <c r="F17" s="68">
        <v>69</v>
      </c>
      <c r="G17" s="69">
        <v>339</v>
      </c>
      <c r="H17" s="69">
        <v>380</v>
      </c>
      <c r="I17" s="69">
        <v>719</v>
      </c>
    </row>
    <row r="18" spans="1:9" x14ac:dyDescent="0.2">
      <c r="A18" s="68">
        <v>14</v>
      </c>
      <c r="B18" s="69">
        <v>149</v>
      </c>
      <c r="C18" s="69">
        <v>159</v>
      </c>
      <c r="D18" s="69">
        <v>308</v>
      </c>
      <c r="E18" s="69"/>
      <c r="F18" s="68">
        <v>70</v>
      </c>
      <c r="G18" s="69">
        <v>344</v>
      </c>
      <c r="H18" s="69">
        <v>368</v>
      </c>
      <c r="I18" s="69">
        <v>712</v>
      </c>
    </row>
    <row r="19" spans="1:9" x14ac:dyDescent="0.2">
      <c r="A19" s="68">
        <v>15</v>
      </c>
      <c r="B19" s="69">
        <v>156</v>
      </c>
      <c r="C19" s="69">
        <v>148</v>
      </c>
      <c r="D19" s="69">
        <v>304</v>
      </c>
      <c r="E19" s="69"/>
      <c r="F19" s="68">
        <v>71</v>
      </c>
      <c r="G19" s="69">
        <v>355</v>
      </c>
      <c r="H19" s="69">
        <v>379</v>
      </c>
      <c r="I19" s="69">
        <v>734</v>
      </c>
    </row>
    <row r="20" spans="1:9" x14ac:dyDescent="0.2">
      <c r="A20" s="68">
        <v>16</v>
      </c>
      <c r="B20" s="69">
        <v>154</v>
      </c>
      <c r="C20" s="69">
        <v>155</v>
      </c>
      <c r="D20" s="69">
        <v>309</v>
      </c>
      <c r="E20" s="69"/>
      <c r="F20" s="68">
        <v>72</v>
      </c>
      <c r="G20" s="69">
        <v>326</v>
      </c>
      <c r="H20" s="69">
        <v>395</v>
      </c>
      <c r="I20" s="69">
        <v>721</v>
      </c>
    </row>
    <row r="21" spans="1:9" x14ac:dyDescent="0.2">
      <c r="A21" s="68">
        <v>17</v>
      </c>
      <c r="B21" s="69">
        <v>177</v>
      </c>
      <c r="C21" s="69">
        <v>149</v>
      </c>
      <c r="D21" s="69">
        <v>326</v>
      </c>
      <c r="E21" s="69"/>
      <c r="F21" s="68">
        <v>73</v>
      </c>
      <c r="G21" s="69">
        <v>348</v>
      </c>
      <c r="H21" s="69">
        <v>382</v>
      </c>
      <c r="I21" s="69">
        <v>730</v>
      </c>
    </row>
    <row r="22" spans="1:9" x14ac:dyDescent="0.2">
      <c r="A22" s="68">
        <v>18</v>
      </c>
      <c r="B22" s="69">
        <v>153</v>
      </c>
      <c r="C22" s="69">
        <v>169</v>
      </c>
      <c r="D22" s="69">
        <v>322</v>
      </c>
      <c r="E22" s="69"/>
      <c r="F22" s="68">
        <v>74</v>
      </c>
      <c r="G22" s="69">
        <v>367</v>
      </c>
      <c r="H22" s="69">
        <v>455</v>
      </c>
      <c r="I22" s="69">
        <v>822</v>
      </c>
    </row>
    <row r="23" spans="1:9" x14ac:dyDescent="0.2">
      <c r="A23" s="68">
        <v>19</v>
      </c>
      <c r="B23" s="69">
        <v>153</v>
      </c>
      <c r="C23" s="69">
        <v>157</v>
      </c>
      <c r="D23" s="69">
        <v>310</v>
      </c>
      <c r="E23" s="69"/>
      <c r="F23" s="68">
        <v>75</v>
      </c>
      <c r="G23" s="69">
        <v>387</v>
      </c>
      <c r="H23" s="69">
        <v>465</v>
      </c>
      <c r="I23" s="69">
        <v>852</v>
      </c>
    </row>
    <row r="24" spans="1:9" x14ac:dyDescent="0.2">
      <c r="A24" s="68">
        <v>20</v>
      </c>
      <c r="B24" s="69">
        <v>136</v>
      </c>
      <c r="C24" s="69">
        <v>147</v>
      </c>
      <c r="D24" s="69">
        <v>283</v>
      </c>
      <c r="E24" s="69"/>
      <c r="F24" s="68">
        <v>76</v>
      </c>
      <c r="G24" s="69">
        <v>450</v>
      </c>
      <c r="H24" s="69">
        <v>499</v>
      </c>
      <c r="I24" s="69">
        <v>949</v>
      </c>
    </row>
    <row r="25" spans="1:9" x14ac:dyDescent="0.2">
      <c r="A25" s="68">
        <v>21</v>
      </c>
      <c r="B25" s="69">
        <v>166</v>
      </c>
      <c r="C25" s="69">
        <v>161</v>
      </c>
      <c r="D25" s="69">
        <v>327</v>
      </c>
      <c r="E25" s="69"/>
      <c r="F25" s="68">
        <v>77</v>
      </c>
      <c r="G25" s="69">
        <v>420</v>
      </c>
      <c r="H25" s="69">
        <v>520</v>
      </c>
      <c r="I25" s="69">
        <v>940</v>
      </c>
    </row>
    <row r="26" spans="1:9" x14ac:dyDescent="0.2">
      <c r="A26" s="68">
        <v>22</v>
      </c>
      <c r="B26" s="69">
        <v>151</v>
      </c>
      <c r="C26" s="69">
        <v>153</v>
      </c>
      <c r="D26" s="69">
        <v>304</v>
      </c>
      <c r="E26" s="69"/>
      <c r="F26" s="68">
        <v>78</v>
      </c>
      <c r="G26" s="69">
        <v>409</v>
      </c>
      <c r="H26" s="69">
        <v>510</v>
      </c>
      <c r="I26" s="69">
        <v>919</v>
      </c>
    </row>
    <row r="27" spans="1:9" x14ac:dyDescent="0.2">
      <c r="A27" s="68">
        <v>23</v>
      </c>
      <c r="B27" s="69">
        <v>148</v>
      </c>
      <c r="C27" s="69">
        <v>167</v>
      </c>
      <c r="D27" s="69">
        <v>315</v>
      </c>
      <c r="E27" s="69"/>
      <c r="F27" s="68">
        <v>79</v>
      </c>
      <c r="G27" s="69">
        <v>278</v>
      </c>
      <c r="H27" s="69">
        <v>345</v>
      </c>
      <c r="I27" s="69">
        <v>623</v>
      </c>
    </row>
    <row r="28" spans="1:9" x14ac:dyDescent="0.2">
      <c r="A28" s="68">
        <v>24</v>
      </c>
      <c r="B28" s="69">
        <v>130</v>
      </c>
      <c r="C28" s="69">
        <v>127</v>
      </c>
      <c r="D28" s="69">
        <v>257</v>
      </c>
      <c r="E28" s="69"/>
      <c r="F28" s="68">
        <v>80</v>
      </c>
      <c r="G28" s="69">
        <v>219</v>
      </c>
      <c r="H28" s="69">
        <v>270</v>
      </c>
      <c r="I28" s="69">
        <v>489</v>
      </c>
    </row>
    <row r="29" spans="1:9" x14ac:dyDescent="0.2">
      <c r="A29" s="68">
        <v>25</v>
      </c>
      <c r="B29" s="69">
        <v>124</v>
      </c>
      <c r="C29" s="69">
        <v>119</v>
      </c>
      <c r="D29" s="69">
        <v>243</v>
      </c>
      <c r="E29" s="69"/>
      <c r="F29" s="68">
        <v>81</v>
      </c>
      <c r="G29" s="69">
        <v>281</v>
      </c>
      <c r="H29" s="69">
        <v>379</v>
      </c>
      <c r="I29" s="69">
        <v>660</v>
      </c>
    </row>
    <row r="30" spans="1:9" x14ac:dyDescent="0.2">
      <c r="A30" s="68">
        <v>26</v>
      </c>
      <c r="B30" s="69">
        <v>130</v>
      </c>
      <c r="C30" s="69">
        <v>125</v>
      </c>
      <c r="D30" s="69">
        <v>255</v>
      </c>
      <c r="E30" s="69"/>
      <c r="F30" s="68">
        <v>82</v>
      </c>
      <c r="G30" s="69">
        <v>266</v>
      </c>
      <c r="H30" s="69">
        <v>369</v>
      </c>
      <c r="I30" s="69">
        <v>635</v>
      </c>
    </row>
    <row r="31" spans="1:9" x14ac:dyDescent="0.2">
      <c r="A31" s="68">
        <v>27</v>
      </c>
      <c r="B31" s="69">
        <v>141</v>
      </c>
      <c r="C31" s="69">
        <v>138</v>
      </c>
      <c r="D31" s="69">
        <v>279</v>
      </c>
      <c r="E31" s="69"/>
      <c r="F31" s="68">
        <v>83</v>
      </c>
      <c r="G31" s="69">
        <v>242</v>
      </c>
      <c r="H31" s="69">
        <v>352</v>
      </c>
      <c r="I31" s="69">
        <v>594</v>
      </c>
    </row>
    <row r="32" spans="1:9" x14ac:dyDescent="0.2">
      <c r="A32" s="68">
        <v>28</v>
      </c>
      <c r="B32" s="69">
        <v>150</v>
      </c>
      <c r="C32" s="69">
        <v>134</v>
      </c>
      <c r="D32" s="69">
        <v>284</v>
      </c>
      <c r="E32" s="69"/>
      <c r="F32" s="68">
        <v>84</v>
      </c>
      <c r="G32" s="69">
        <v>238</v>
      </c>
      <c r="H32" s="69">
        <v>385</v>
      </c>
      <c r="I32" s="69">
        <v>623</v>
      </c>
    </row>
    <row r="33" spans="1:9" x14ac:dyDescent="0.2">
      <c r="A33" s="68">
        <v>29</v>
      </c>
      <c r="B33" s="69">
        <v>138</v>
      </c>
      <c r="C33" s="69">
        <v>117</v>
      </c>
      <c r="D33" s="69">
        <v>255</v>
      </c>
      <c r="E33" s="69"/>
      <c r="F33" s="68">
        <v>85</v>
      </c>
      <c r="G33" s="69">
        <v>205</v>
      </c>
      <c r="H33" s="69">
        <v>331</v>
      </c>
      <c r="I33" s="69">
        <v>536</v>
      </c>
    </row>
    <row r="34" spans="1:9" x14ac:dyDescent="0.2">
      <c r="A34" s="68">
        <v>30</v>
      </c>
      <c r="B34" s="69">
        <v>137</v>
      </c>
      <c r="C34" s="69">
        <v>138</v>
      </c>
      <c r="D34" s="69">
        <v>275</v>
      </c>
      <c r="E34" s="69"/>
      <c r="F34" s="68">
        <v>86</v>
      </c>
      <c r="G34" s="69">
        <v>162</v>
      </c>
      <c r="H34" s="69">
        <v>253</v>
      </c>
      <c r="I34" s="69">
        <v>415</v>
      </c>
    </row>
    <row r="35" spans="1:9" x14ac:dyDescent="0.2">
      <c r="A35" s="68">
        <v>31</v>
      </c>
      <c r="B35" s="69">
        <v>130</v>
      </c>
      <c r="C35" s="69">
        <v>135</v>
      </c>
      <c r="D35" s="69">
        <v>265</v>
      </c>
      <c r="E35" s="69"/>
      <c r="F35" s="68">
        <v>87</v>
      </c>
      <c r="G35" s="69">
        <v>168</v>
      </c>
      <c r="H35" s="69">
        <v>295</v>
      </c>
      <c r="I35" s="69">
        <v>463</v>
      </c>
    </row>
    <row r="36" spans="1:9" x14ac:dyDescent="0.2">
      <c r="A36" s="68">
        <v>32</v>
      </c>
      <c r="B36" s="69">
        <v>136</v>
      </c>
      <c r="C36" s="69">
        <v>132</v>
      </c>
      <c r="D36" s="69">
        <v>268</v>
      </c>
      <c r="E36" s="69"/>
      <c r="F36" s="68">
        <v>88</v>
      </c>
      <c r="G36" s="69">
        <v>143</v>
      </c>
      <c r="H36" s="69">
        <v>284</v>
      </c>
      <c r="I36" s="69">
        <v>427</v>
      </c>
    </row>
    <row r="37" spans="1:9" x14ac:dyDescent="0.2">
      <c r="A37" s="68">
        <v>33</v>
      </c>
      <c r="B37" s="69">
        <v>159</v>
      </c>
      <c r="C37" s="69">
        <v>115</v>
      </c>
      <c r="D37" s="69">
        <v>274</v>
      </c>
      <c r="E37" s="69"/>
      <c r="F37" s="68">
        <v>89</v>
      </c>
      <c r="G37" s="69">
        <v>149</v>
      </c>
      <c r="H37" s="69">
        <v>263</v>
      </c>
      <c r="I37" s="69">
        <v>412</v>
      </c>
    </row>
    <row r="38" spans="1:9" x14ac:dyDescent="0.2">
      <c r="A38" s="68">
        <v>34</v>
      </c>
      <c r="B38" s="69">
        <v>126</v>
      </c>
      <c r="C38" s="69">
        <v>139</v>
      </c>
      <c r="D38" s="69">
        <v>265</v>
      </c>
      <c r="E38" s="69"/>
      <c r="F38" s="68">
        <v>90</v>
      </c>
      <c r="G38" s="69">
        <v>126</v>
      </c>
      <c r="H38" s="69">
        <v>264</v>
      </c>
      <c r="I38" s="69">
        <v>390</v>
      </c>
    </row>
    <row r="39" spans="1:9" x14ac:dyDescent="0.2">
      <c r="A39" s="68">
        <v>35</v>
      </c>
      <c r="B39" s="69">
        <v>138</v>
      </c>
      <c r="C39" s="69">
        <v>155</v>
      </c>
      <c r="D39" s="69">
        <v>293</v>
      </c>
      <c r="E39" s="69"/>
      <c r="F39" s="68">
        <v>91</v>
      </c>
      <c r="G39" s="69">
        <v>112</v>
      </c>
      <c r="H39" s="69">
        <v>211</v>
      </c>
      <c r="I39" s="69">
        <v>323</v>
      </c>
    </row>
    <row r="40" spans="1:9" x14ac:dyDescent="0.2">
      <c r="A40" s="68">
        <v>36</v>
      </c>
      <c r="B40" s="69">
        <v>131</v>
      </c>
      <c r="C40" s="69">
        <v>148</v>
      </c>
      <c r="D40" s="69">
        <v>279</v>
      </c>
      <c r="E40" s="69"/>
      <c r="F40" s="68">
        <v>92</v>
      </c>
      <c r="G40" s="69">
        <v>62</v>
      </c>
      <c r="H40" s="69">
        <v>166</v>
      </c>
      <c r="I40" s="69">
        <v>228</v>
      </c>
    </row>
    <row r="41" spans="1:9" x14ac:dyDescent="0.2">
      <c r="A41" s="68">
        <v>37</v>
      </c>
      <c r="B41" s="69">
        <v>175</v>
      </c>
      <c r="C41" s="69">
        <v>133</v>
      </c>
      <c r="D41" s="69">
        <v>308</v>
      </c>
      <c r="E41" s="69"/>
      <c r="F41" s="68">
        <v>93</v>
      </c>
      <c r="G41" s="69">
        <v>55</v>
      </c>
      <c r="H41" s="69">
        <v>167</v>
      </c>
      <c r="I41" s="69">
        <v>222</v>
      </c>
    </row>
    <row r="42" spans="1:9" x14ac:dyDescent="0.2">
      <c r="A42" s="68">
        <v>38</v>
      </c>
      <c r="B42" s="69">
        <v>154</v>
      </c>
      <c r="C42" s="69">
        <v>164</v>
      </c>
      <c r="D42" s="69">
        <v>318</v>
      </c>
      <c r="E42" s="69"/>
      <c r="F42" s="68">
        <v>94</v>
      </c>
      <c r="G42" s="69">
        <v>37</v>
      </c>
      <c r="H42" s="69">
        <v>131</v>
      </c>
      <c r="I42" s="69">
        <v>168</v>
      </c>
    </row>
    <row r="43" spans="1:9" x14ac:dyDescent="0.2">
      <c r="A43" s="68">
        <v>39</v>
      </c>
      <c r="B43" s="69">
        <v>168</v>
      </c>
      <c r="C43" s="69">
        <v>141</v>
      </c>
      <c r="D43" s="69">
        <v>309</v>
      </c>
      <c r="E43" s="69"/>
      <c r="F43" s="68">
        <v>95</v>
      </c>
      <c r="G43" s="69">
        <v>27</v>
      </c>
      <c r="H43" s="69">
        <v>105</v>
      </c>
      <c r="I43" s="69">
        <v>132</v>
      </c>
    </row>
    <row r="44" spans="1:9" x14ac:dyDescent="0.2">
      <c r="A44" s="68">
        <v>40</v>
      </c>
      <c r="B44" s="69">
        <v>186</v>
      </c>
      <c r="C44" s="69">
        <v>194</v>
      </c>
      <c r="D44" s="69">
        <v>380</v>
      </c>
      <c r="E44" s="69"/>
      <c r="F44" s="68">
        <v>96</v>
      </c>
      <c r="G44" s="69">
        <v>18</v>
      </c>
      <c r="H44" s="69">
        <v>70</v>
      </c>
      <c r="I44" s="69">
        <v>88</v>
      </c>
    </row>
    <row r="45" spans="1:9" x14ac:dyDescent="0.2">
      <c r="A45" s="68">
        <v>41</v>
      </c>
      <c r="B45" s="69">
        <v>180</v>
      </c>
      <c r="C45" s="69">
        <v>190</v>
      </c>
      <c r="D45" s="69">
        <v>370</v>
      </c>
      <c r="E45" s="69"/>
      <c r="F45" s="68">
        <v>97</v>
      </c>
      <c r="G45" s="69">
        <v>16</v>
      </c>
      <c r="H45" s="69">
        <v>59</v>
      </c>
      <c r="I45" s="69">
        <v>75</v>
      </c>
    </row>
    <row r="46" spans="1:9" x14ac:dyDescent="0.2">
      <c r="A46" s="68">
        <v>42</v>
      </c>
      <c r="B46" s="69">
        <v>193</v>
      </c>
      <c r="C46" s="69">
        <v>196</v>
      </c>
      <c r="D46" s="69">
        <v>389</v>
      </c>
      <c r="E46" s="69"/>
      <c r="F46" s="68">
        <v>98</v>
      </c>
      <c r="G46" s="69">
        <v>8</v>
      </c>
      <c r="H46" s="69">
        <v>42</v>
      </c>
      <c r="I46" s="69">
        <v>50</v>
      </c>
    </row>
    <row r="47" spans="1:9" x14ac:dyDescent="0.2">
      <c r="A47" s="68">
        <v>43</v>
      </c>
      <c r="B47" s="69">
        <v>204</v>
      </c>
      <c r="C47" s="69">
        <v>192</v>
      </c>
      <c r="D47" s="69">
        <v>396</v>
      </c>
      <c r="E47" s="69"/>
      <c r="F47" s="68">
        <v>99</v>
      </c>
      <c r="G47" s="69">
        <v>3</v>
      </c>
      <c r="H47" s="69">
        <v>25</v>
      </c>
      <c r="I47" s="69">
        <v>28</v>
      </c>
    </row>
    <row r="48" spans="1:9" x14ac:dyDescent="0.2">
      <c r="A48" s="68">
        <v>44</v>
      </c>
      <c r="B48" s="69">
        <v>205</v>
      </c>
      <c r="C48" s="69">
        <v>196</v>
      </c>
      <c r="D48" s="69">
        <v>401</v>
      </c>
      <c r="E48" s="69"/>
      <c r="F48" s="68">
        <v>100</v>
      </c>
      <c r="G48" s="69">
        <v>6</v>
      </c>
      <c r="H48" s="69">
        <v>24</v>
      </c>
      <c r="I48" s="69">
        <v>30</v>
      </c>
    </row>
    <row r="49" spans="1:9" x14ac:dyDescent="0.2">
      <c r="A49" s="68">
        <v>45</v>
      </c>
      <c r="B49" s="69">
        <v>201</v>
      </c>
      <c r="C49" s="69">
        <v>209</v>
      </c>
      <c r="D49" s="69">
        <v>410</v>
      </c>
      <c r="E49" s="69"/>
      <c r="F49" s="68">
        <v>101</v>
      </c>
      <c r="G49" s="69">
        <v>1</v>
      </c>
      <c r="H49" s="69">
        <v>14</v>
      </c>
      <c r="I49" s="69">
        <v>15</v>
      </c>
    </row>
    <row r="50" spans="1:9" x14ac:dyDescent="0.2">
      <c r="A50" s="68">
        <v>46</v>
      </c>
      <c r="B50" s="69">
        <v>232</v>
      </c>
      <c r="C50" s="69">
        <v>205</v>
      </c>
      <c r="D50" s="69">
        <v>437</v>
      </c>
      <c r="E50" s="69"/>
      <c r="F50" s="68">
        <v>102</v>
      </c>
      <c r="G50" s="69">
        <v>1</v>
      </c>
      <c r="H50" s="69">
        <v>12</v>
      </c>
      <c r="I50" s="69">
        <v>13</v>
      </c>
    </row>
    <row r="51" spans="1:9" x14ac:dyDescent="0.2">
      <c r="A51" s="68">
        <v>47</v>
      </c>
      <c r="B51" s="69">
        <v>231</v>
      </c>
      <c r="C51" s="69">
        <v>219</v>
      </c>
      <c r="D51" s="69">
        <v>450</v>
      </c>
      <c r="E51" s="69"/>
      <c r="F51" s="68">
        <v>103</v>
      </c>
      <c r="G51" s="69">
        <v>0</v>
      </c>
      <c r="H51" s="69">
        <v>4</v>
      </c>
      <c r="I51" s="69">
        <v>4</v>
      </c>
    </row>
    <row r="52" spans="1:9" x14ac:dyDescent="0.2">
      <c r="A52" s="68">
        <v>48</v>
      </c>
      <c r="B52" s="69">
        <v>239</v>
      </c>
      <c r="C52" s="69">
        <v>226</v>
      </c>
      <c r="D52" s="69">
        <v>465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284</v>
      </c>
      <c r="C53" s="69">
        <v>294</v>
      </c>
      <c r="D53" s="69">
        <v>578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308</v>
      </c>
      <c r="C54" s="69">
        <v>282</v>
      </c>
      <c r="D54" s="69">
        <v>590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302</v>
      </c>
      <c r="C55" s="69">
        <v>375</v>
      </c>
      <c r="D55" s="69">
        <v>677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328</v>
      </c>
      <c r="C56" s="69">
        <v>320</v>
      </c>
      <c r="D56" s="69">
        <v>648</v>
      </c>
      <c r="E56" s="69"/>
      <c r="F56" s="68">
        <v>108</v>
      </c>
      <c r="G56" s="69">
        <v>0</v>
      </c>
      <c r="H56" s="69">
        <v>1</v>
      </c>
      <c r="I56" s="69">
        <v>1</v>
      </c>
    </row>
    <row r="57" spans="1:9" x14ac:dyDescent="0.2">
      <c r="A57" s="68">
        <v>53</v>
      </c>
      <c r="B57" s="69">
        <v>328</v>
      </c>
      <c r="C57" s="69">
        <v>347</v>
      </c>
      <c r="D57" s="69">
        <v>675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322</v>
      </c>
      <c r="C58" s="69">
        <v>337</v>
      </c>
      <c r="D58" s="69">
        <v>659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319</v>
      </c>
      <c r="C59" s="69">
        <v>314</v>
      </c>
      <c r="D59" s="69">
        <v>633</v>
      </c>
      <c r="E59" s="68"/>
      <c r="F59" s="67" t="s">
        <v>106</v>
      </c>
      <c r="G59" s="68">
        <v>20128</v>
      </c>
      <c r="H59" s="68">
        <v>23032</v>
      </c>
      <c r="I59" s="68">
        <v>43160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9570</v>
      </c>
      <c r="H60" s="73">
        <v>12439</v>
      </c>
      <c r="I60" s="73">
        <v>22009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4489</v>
      </c>
      <c r="H61" s="73">
        <v>6817</v>
      </c>
      <c r="I61" s="73">
        <v>11306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町別人口（R7.11)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2025-12-04T04:11:05Z</cp:lastPrinted>
  <dcterms:created xsi:type="dcterms:W3CDTF">2013-06-05T00:26:59Z</dcterms:created>
  <dcterms:modified xsi:type="dcterms:W3CDTF">2025-12-08T01:36:50Z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