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emura-souta\Desktop\人口\５５５５５５５５５５５５５５\"/>
    </mc:Choice>
  </mc:AlternateContent>
  <xr:revisionPtr revIDLastSave="0" documentId="13_ncr:1_{8609E5CD-0ACF-4B3B-A04A-AEF78EF90DD2}" xr6:coauthVersionLast="36" xr6:coauthVersionMax="36" xr10:uidLastSave="{00000000-0000-0000-0000-000000000000}"/>
  <bookViews>
    <workbookView xWindow="840" yWindow="320" windowWidth="19160" windowHeight="7770" tabRatio="871" xr2:uid="{00000000-000D-0000-FFFF-FFFF00000000}"/>
  </bookViews>
  <sheets>
    <sheet name="町別人口（R8.5 )" sheetId="59" r:id="rId1"/>
    <sheet name="行政区別人口" sheetId="7" r:id="rId2"/>
    <sheet name="65歳以上" sheetId="6" r:id="rId3"/>
    <sheet name="年齢別" sheetId="6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6" l="1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31" i="6"/>
  <c r="I24" i="6"/>
  <c r="I25" i="6"/>
  <c r="I26" i="6"/>
  <c r="I27" i="6"/>
  <c r="I28" i="6"/>
  <c r="I29" i="6"/>
  <c r="I23" i="6"/>
  <c r="I16" i="6"/>
  <c r="I17" i="6"/>
  <c r="I18" i="6"/>
  <c r="I19" i="6"/>
  <c r="I20" i="6"/>
  <c r="I21" i="6"/>
  <c r="I12" i="6"/>
  <c r="I13" i="6"/>
  <c r="I14" i="6"/>
  <c r="I11" i="6"/>
  <c r="I6" i="6"/>
  <c r="I7" i="6"/>
  <c r="I8" i="6"/>
  <c r="I9" i="6"/>
  <c r="I5" i="6"/>
  <c r="I10" i="6" l="1"/>
  <c r="I58" i="6" l="1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I30" i="6"/>
  <c r="E29" i="6"/>
  <c r="E28" i="6"/>
  <c r="E27" i="6"/>
  <c r="E26" i="6"/>
  <c r="E25" i="6"/>
  <c r="E24" i="6"/>
  <c r="E23" i="6"/>
  <c r="I22" i="6"/>
  <c r="E21" i="6"/>
  <c r="E20" i="6"/>
  <c r="E19" i="6"/>
  <c r="E18" i="6"/>
  <c r="E17" i="6"/>
  <c r="E16" i="6"/>
  <c r="I15" i="6"/>
  <c r="E14" i="6"/>
  <c r="E13" i="6"/>
  <c r="E12" i="6"/>
  <c r="E11" i="6"/>
  <c r="E9" i="6"/>
  <c r="E8" i="6"/>
  <c r="E7" i="6"/>
  <c r="E6" i="6"/>
  <c r="E5" i="6"/>
  <c r="H8" i="59"/>
  <c r="D8" i="59"/>
  <c r="B8" i="59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H7" i="59"/>
  <c r="D7" i="59"/>
  <c r="B7" i="59"/>
  <c r="E28" i="7"/>
  <c r="E27" i="7"/>
  <c r="E26" i="7"/>
  <c r="E25" i="7"/>
  <c r="E24" i="7"/>
  <c r="E23" i="7"/>
  <c r="E22" i="7"/>
  <c r="H6" i="59"/>
  <c r="D6" i="59"/>
  <c r="B6" i="59"/>
  <c r="E20" i="7"/>
  <c r="E19" i="7"/>
  <c r="E18" i="7"/>
  <c r="E17" i="7"/>
  <c r="E16" i="7"/>
  <c r="E15" i="7"/>
  <c r="D5" i="59"/>
  <c r="E13" i="7"/>
  <c r="E12" i="7"/>
  <c r="E11" i="7"/>
  <c r="E10" i="7"/>
  <c r="H4" i="59"/>
  <c r="E8" i="7"/>
  <c r="E7" i="7"/>
  <c r="E6" i="7"/>
  <c r="E5" i="7"/>
  <c r="E4" i="7"/>
  <c r="H5" i="59"/>
  <c r="B5" i="59"/>
  <c r="B4" i="59"/>
  <c r="E15" i="6" l="1"/>
  <c r="E14" i="7"/>
  <c r="I59" i="6"/>
  <c r="E58" i="6"/>
  <c r="E30" i="6"/>
  <c r="E22" i="6"/>
  <c r="E10" i="6"/>
  <c r="H9" i="59"/>
  <c r="E29" i="7"/>
  <c r="D4" i="59"/>
  <c r="D9" i="59" s="1"/>
  <c r="F8" i="59"/>
  <c r="E57" i="7"/>
  <c r="F7" i="59"/>
  <c r="E21" i="7"/>
  <c r="B9" i="59"/>
  <c r="F6" i="59"/>
  <c r="F5" i="59"/>
  <c r="E9" i="7"/>
  <c r="E59" i="6" l="1"/>
  <c r="F4" i="59"/>
  <c r="F9" i="59" s="1"/>
  <c r="E58" i="7"/>
</calcChain>
</file>

<file path=xl/sharedStrings.xml><?xml version="1.0" encoding="utf-8"?>
<sst xmlns="http://schemas.openxmlformats.org/spreadsheetml/2006/main" count="173" uniqueCount="113">
  <si>
    <t>夏草</t>
    <rPh sb="0" eb="2">
      <t>ナツクサ</t>
    </rPh>
    <phoneticPr fontId="19"/>
  </si>
  <si>
    <t>その他</t>
    <rPh sb="2" eb="3">
      <t>タ</t>
    </rPh>
    <phoneticPr fontId="19"/>
  </si>
  <si>
    <t>磯部町</t>
    <rPh sb="0" eb="3">
      <t>イソベチョウ</t>
    </rPh>
    <phoneticPr fontId="19"/>
  </si>
  <si>
    <t>町　名</t>
    <rPh sb="0" eb="1">
      <t>マチ</t>
    </rPh>
    <rPh sb="2" eb="3">
      <t>メイ</t>
    </rPh>
    <phoneticPr fontId="19"/>
  </si>
  <si>
    <t>堀切</t>
  </si>
  <si>
    <t>御座</t>
    <rPh sb="0" eb="2">
      <t>ゴザ</t>
    </rPh>
    <phoneticPr fontId="19"/>
  </si>
  <si>
    <t>名田</t>
    <rPh sb="0" eb="2">
      <t>ナタ</t>
    </rPh>
    <phoneticPr fontId="19"/>
  </si>
  <si>
    <t>計</t>
    <rPh sb="0" eb="1">
      <t>ケイ</t>
    </rPh>
    <phoneticPr fontId="19"/>
  </si>
  <si>
    <t>前月比</t>
    <rPh sb="0" eb="2">
      <t>ゼンゲツ</t>
    </rPh>
    <rPh sb="2" eb="3">
      <t>ヒ</t>
    </rPh>
    <phoneticPr fontId="19"/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</si>
  <si>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19"/>
  </si>
  <si>
    <t>恵利原</t>
    <rPh sb="0" eb="2">
      <t>エリ</t>
    </rPh>
    <rPh sb="2" eb="3">
      <t>ハラ</t>
    </rPh>
    <phoneticPr fontId="19"/>
  </si>
  <si>
    <t>男　</t>
    <rPh sb="0" eb="1">
      <t>オトコ</t>
    </rPh>
    <phoneticPr fontId="19"/>
  </si>
  <si>
    <t>女　</t>
    <rPh sb="0" eb="1">
      <t>オンナ</t>
    </rPh>
    <phoneticPr fontId="19"/>
  </si>
  <si>
    <t>世帯数</t>
    <rPh sb="0" eb="3">
      <t>セタイスウ</t>
    </rPh>
    <phoneticPr fontId="19"/>
  </si>
  <si>
    <t>65歳以上人口</t>
    <rPh sb="2" eb="3">
      <t>サイ</t>
    </rPh>
    <rPh sb="3" eb="5">
      <t>イジョウ</t>
    </rPh>
    <rPh sb="5" eb="7">
      <t>ジンコウ</t>
    </rPh>
    <phoneticPr fontId="19"/>
  </si>
  <si>
    <t>間崎</t>
    <rPh sb="0" eb="1">
      <t>マ</t>
    </rPh>
    <rPh sb="1" eb="2">
      <t>サキ</t>
    </rPh>
    <phoneticPr fontId="19"/>
  </si>
  <si>
    <t>浜島町</t>
    <rPh sb="0" eb="2">
      <t>ハマジマ</t>
    </rPh>
    <rPh sb="2" eb="3">
      <t>チョウ</t>
    </rPh>
    <phoneticPr fontId="19"/>
  </si>
  <si>
    <t>大王町</t>
    <rPh sb="0" eb="3">
      <t>ダイオウチョウ</t>
    </rPh>
    <phoneticPr fontId="19"/>
  </si>
  <si>
    <t>志摩町</t>
    <rPh sb="0" eb="3">
      <t>シマチョウ</t>
    </rPh>
    <phoneticPr fontId="19"/>
  </si>
  <si>
    <t>塩屋</t>
    <rPh sb="0" eb="1">
      <t>シオ</t>
    </rPh>
    <rPh sb="1" eb="2">
      <t>ヤ</t>
    </rPh>
    <phoneticPr fontId="19"/>
  </si>
  <si>
    <t>阿児町</t>
    <rPh sb="0" eb="3">
      <t>アゴチョウ</t>
    </rPh>
    <phoneticPr fontId="19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</si>
  <si>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19"/>
  </si>
  <si>
    <t>男</t>
    <rPh sb="0" eb="1">
      <t>オトコ</t>
    </rPh>
    <phoneticPr fontId="19"/>
  </si>
  <si>
    <t>南張</t>
    <rPh sb="0" eb="1">
      <t>ミナミ</t>
    </rPh>
    <rPh sb="1" eb="2">
      <t>バ</t>
    </rPh>
    <phoneticPr fontId="19"/>
  </si>
  <si>
    <t>女</t>
    <rPh sb="0" eb="1">
      <t>オンナ</t>
    </rPh>
    <phoneticPr fontId="19"/>
  </si>
  <si>
    <t>浜島</t>
    <rPh sb="0" eb="2">
      <t>ハマジマ</t>
    </rPh>
    <phoneticPr fontId="19"/>
  </si>
  <si>
    <t>山原</t>
    <rPh sb="0" eb="2">
      <t>ヤマハラ</t>
    </rPh>
    <phoneticPr fontId="19"/>
  </si>
  <si>
    <t>桧山路</t>
    <rPh sb="0" eb="2">
      <t>ヒヤマ</t>
    </rPh>
    <rPh sb="2" eb="3">
      <t>ジ</t>
    </rPh>
    <phoneticPr fontId="19"/>
  </si>
  <si>
    <t>迫子</t>
    <rPh sb="0" eb="2">
      <t>ハザコ</t>
    </rPh>
    <phoneticPr fontId="19"/>
  </si>
  <si>
    <t>波切</t>
    <rPh sb="0" eb="2">
      <t>ナキリ</t>
    </rPh>
    <phoneticPr fontId="19"/>
  </si>
  <si>
    <t>越賀</t>
    <rPh sb="0" eb="2">
      <t>コシカ</t>
    </rPh>
    <phoneticPr fontId="19"/>
  </si>
  <si>
    <t>船越</t>
    <rPh sb="0" eb="2">
      <t>フナコシ</t>
    </rPh>
    <phoneticPr fontId="19"/>
  </si>
  <si>
    <t>畔名</t>
    <rPh sb="0" eb="2">
      <t>アゼナ</t>
    </rPh>
    <phoneticPr fontId="19"/>
  </si>
  <si>
    <t>片田</t>
    <rPh sb="0" eb="1">
      <t>カタ</t>
    </rPh>
    <rPh sb="1" eb="2">
      <t>タ</t>
    </rPh>
    <phoneticPr fontId="19"/>
  </si>
  <si>
    <t>下之郷</t>
    <rPh sb="0" eb="3">
      <t>シモノゴウ</t>
    </rPh>
    <phoneticPr fontId="19"/>
  </si>
  <si>
    <t>迫間一</t>
    <rPh sb="0" eb="1">
      <t>セマ</t>
    </rPh>
    <rPh sb="1" eb="2">
      <t>マ</t>
    </rPh>
    <rPh sb="2" eb="3">
      <t>イチ</t>
    </rPh>
    <phoneticPr fontId="19"/>
  </si>
  <si>
    <t>布施田</t>
    <rPh sb="0" eb="2">
      <t>フセ</t>
    </rPh>
    <rPh sb="2" eb="3">
      <t>タ</t>
    </rPh>
    <phoneticPr fontId="19"/>
  </si>
  <si>
    <t>上之郷</t>
    <rPh sb="0" eb="3">
      <t>カミノゴウ</t>
    </rPh>
    <phoneticPr fontId="19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</si>
  <si>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19"/>
  </si>
  <si>
    <t>和具</t>
    <rPh sb="0" eb="2">
      <t>ワグ</t>
    </rPh>
    <phoneticPr fontId="19"/>
  </si>
  <si>
    <t>鵜方</t>
    <rPh sb="0" eb="2">
      <t>ウガタ</t>
    </rPh>
    <phoneticPr fontId="19"/>
  </si>
  <si>
    <t>渡鹿野</t>
    <rPh sb="0" eb="3">
      <t>ワタカノ</t>
    </rPh>
    <phoneticPr fontId="19"/>
  </si>
  <si>
    <t>神明</t>
    <rPh sb="0" eb="2">
      <t>シンメイ</t>
    </rPh>
    <phoneticPr fontId="19"/>
  </si>
  <si>
    <t>立神</t>
    <rPh sb="0" eb="2">
      <t>タテガミ</t>
    </rPh>
    <phoneticPr fontId="19"/>
  </si>
  <si>
    <t>沓掛</t>
    <rPh sb="0" eb="1">
      <t>クツ</t>
    </rPh>
    <rPh sb="1" eb="2">
      <t>カ</t>
    </rPh>
    <phoneticPr fontId="19"/>
  </si>
  <si>
    <t>志島</t>
    <rPh sb="0" eb="1">
      <t>シ</t>
    </rPh>
    <rPh sb="1" eb="2">
      <t>シマ</t>
    </rPh>
    <phoneticPr fontId="19"/>
  </si>
  <si>
    <t>甲賀</t>
    <rPh sb="0" eb="2">
      <t>コウカ</t>
    </rPh>
    <phoneticPr fontId="19"/>
  </si>
  <si>
    <t>国府</t>
    <rPh sb="0" eb="2">
      <t>コクフ</t>
    </rPh>
    <phoneticPr fontId="19"/>
  </si>
  <si>
    <t>安乗</t>
    <rPh sb="0" eb="2">
      <t>アノリ</t>
    </rPh>
    <phoneticPr fontId="19"/>
  </si>
  <si>
    <t>五知</t>
    <rPh sb="0" eb="2">
      <t>ゴチ</t>
    </rPh>
    <phoneticPr fontId="19"/>
  </si>
  <si>
    <t>川辺</t>
    <rPh sb="0" eb="2">
      <t>カワナベ</t>
    </rPh>
    <phoneticPr fontId="19"/>
  </si>
  <si>
    <t>沓掛</t>
    <rPh sb="0" eb="2">
      <t>クツカケ</t>
    </rPh>
    <phoneticPr fontId="19"/>
  </si>
  <si>
    <t>山田</t>
    <rPh sb="0" eb="2">
      <t>ヤマダ</t>
    </rPh>
    <phoneticPr fontId="19"/>
  </si>
  <si>
    <t>上之郷住宅</t>
    <rPh sb="0" eb="3">
      <t>カミノゴウ</t>
    </rPh>
    <rPh sb="3" eb="5">
      <t>ジュウタク</t>
    </rPh>
    <phoneticPr fontId="19"/>
  </si>
  <si>
    <t>飯浜</t>
    <rPh sb="0" eb="1">
      <t>メシ</t>
    </rPh>
    <rPh sb="1" eb="2">
      <t>ハマ</t>
    </rPh>
    <phoneticPr fontId="19"/>
  </si>
  <si>
    <t>迫間二</t>
    <rPh sb="0" eb="1">
      <t>セマ</t>
    </rPh>
    <rPh sb="1" eb="2">
      <t>マ</t>
    </rPh>
    <rPh sb="2" eb="3">
      <t>ニ</t>
    </rPh>
    <phoneticPr fontId="19"/>
  </si>
  <si>
    <t>恵利原</t>
    <rPh sb="0" eb="3">
      <t>エリハラ</t>
    </rPh>
    <phoneticPr fontId="19"/>
  </si>
  <si>
    <t>片田</t>
    <rPh sb="0" eb="2">
      <t>カタダ</t>
    </rPh>
    <phoneticPr fontId="19"/>
  </si>
  <si>
    <t>的矢</t>
    <rPh sb="0" eb="2">
      <t>マトヤ</t>
    </rPh>
    <phoneticPr fontId="19"/>
  </si>
  <si>
    <t>梶坊</t>
    <rPh sb="0" eb="1">
      <t>カジ</t>
    </rPh>
    <rPh sb="1" eb="2">
      <t>ボウ</t>
    </rPh>
    <phoneticPr fontId="19"/>
  </si>
  <si>
    <t>雇用促進</t>
    <rPh sb="0" eb="2">
      <t>コヨウ</t>
    </rPh>
    <rPh sb="2" eb="4">
      <t>ソクシン</t>
    </rPh>
    <phoneticPr fontId="19"/>
  </si>
  <si>
    <t>築地</t>
    <rPh sb="0" eb="2">
      <t>ツキジ</t>
    </rPh>
    <phoneticPr fontId="19"/>
  </si>
  <si>
    <t>銀河の里</t>
    <rPh sb="0" eb="2">
      <t>ギンガ</t>
    </rPh>
    <rPh sb="3" eb="4">
      <t>サト</t>
    </rPh>
    <phoneticPr fontId="19"/>
  </si>
  <si>
    <t>桧山</t>
    <rPh sb="0" eb="2">
      <t>ヒヤマ</t>
    </rPh>
    <phoneticPr fontId="19"/>
  </si>
  <si>
    <t>穴川</t>
    <rPh sb="0" eb="2">
      <t>アナガワ</t>
    </rPh>
    <phoneticPr fontId="19"/>
  </si>
  <si>
    <t>坂崎</t>
    <rPh sb="0" eb="2">
      <t>サカザキ</t>
    </rPh>
    <phoneticPr fontId="19"/>
  </si>
  <si>
    <t>三ケ所</t>
    <rPh sb="0" eb="3">
      <t>サンカショ</t>
    </rPh>
    <phoneticPr fontId="19"/>
  </si>
  <si>
    <t>梶坊田舎暮らしの郷</t>
    <rPh sb="0" eb="1">
      <t>カジ</t>
    </rPh>
    <rPh sb="1" eb="2">
      <t>ボウ</t>
    </rPh>
    <rPh sb="2" eb="4">
      <t>イナカ</t>
    </rPh>
    <rPh sb="4" eb="5">
      <t>グ</t>
    </rPh>
    <rPh sb="8" eb="9">
      <t>サト</t>
    </rPh>
    <phoneticPr fontId="19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</si>
  <si>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19"/>
  </si>
  <si>
    <t>合　　計</t>
    <rPh sb="0" eb="1">
      <t>ゴウ</t>
    </rPh>
    <rPh sb="3" eb="4">
      <t>ケイ</t>
    </rPh>
    <phoneticPr fontId="19"/>
  </si>
  <si>
    <t>行政区</t>
    <rPh sb="0" eb="3">
      <t>ギョウセイク</t>
    </rPh>
    <phoneticPr fontId="19"/>
  </si>
  <si>
    <t>南張</t>
    <rPh sb="0" eb="1">
      <t>ナン</t>
    </rPh>
    <rPh sb="1" eb="2">
      <t>バ</t>
    </rPh>
    <phoneticPr fontId="19"/>
  </si>
  <si>
    <t>桧山路</t>
    <rPh sb="0" eb="1">
      <t>ヒノキ</t>
    </rPh>
    <rPh sb="1" eb="3">
      <t>ヤマジ</t>
    </rPh>
    <phoneticPr fontId="19"/>
  </si>
  <si>
    <t>迫子</t>
    <rPh sb="0" eb="1">
      <t>ハク</t>
    </rPh>
    <rPh sb="1" eb="2">
      <t>コ</t>
    </rPh>
    <phoneticPr fontId="19"/>
  </si>
  <si>
    <t>波切</t>
    <rPh sb="0" eb="1">
      <t>ナミ</t>
    </rPh>
    <rPh sb="1" eb="2">
      <t>キリ</t>
    </rPh>
    <phoneticPr fontId="19"/>
  </si>
  <si>
    <t>名田</t>
    <rPh sb="0" eb="1">
      <t>ナ</t>
    </rPh>
    <rPh sb="1" eb="2">
      <t>タ</t>
    </rPh>
    <phoneticPr fontId="19"/>
  </si>
  <si>
    <t>畔名</t>
    <rPh sb="0" eb="1">
      <t>アゼ</t>
    </rPh>
    <rPh sb="1" eb="2">
      <t>ナ</t>
    </rPh>
    <phoneticPr fontId="19"/>
  </si>
  <si>
    <t>和具</t>
    <rPh sb="0" eb="1">
      <t>ワ</t>
    </rPh>
    <rPh sb="1" eb="2">
      <t>グ</t>
    </rPh>
    <phoneticPr fontId="19"/>
  </si>
  <si>
    <t>間崎</t>
    <rPh sb="0" eb="2">
      <t>マサキ</t>
    </rPh>
    <phoneticPr fontId="19"/>
  </si>
  <si>
    <t>越賀</t>
    <rPh sb="0" eb="1">
      <t>コシ</t>
    </rPh>
    <rPh sb="1" eb="2">
      <t>ガ</t>
    </rPh>
    <phoneticPr fontId="19"/>
  </si>
  <si>
    <t>立神</t>
    <rPh sb="0" eb="1">
      <t>タ</t>
    </rPh>
    <rPh sb="1" eb="2">
      <t>カミ</t>
    </rPh>
    <phoneticPr fontId="19"/>
  </si>
  <si>
    <t>甲賀</t>
    <rPh sb="0" eb="1">
      <t>コウ</t>
    </rPh>
    <rPh sb="1" eb="2">
      <t>ガ</t>
    </rPh>
    <phoneticPr fontId="19"/>
  </si>
  <si>
    <t>国府</t>
    <rPh sb="0" eb="1">
      <t>コク</t>
    </rPh>
    <rPh sb="1" eb="2">
      <t>フ</t>
    </rPh>
    <phoneticPr fontId="19"/>
  </si>
  <si>
    <t>安乗</t>
    <rPh sb="0" eb="1">
      <t>アン</t>
    </rPh>
    <rPh sb="1" eb="2">
      <t>ノ</t>
    </rPh>
    <phoneticPr fontId="19"/>
  </si>
  <si>
    <t>磯部町</t>
    <rPh sb="0" eb="2">
      <t>イソベ</t>
    </rPh>
    <rPh sb="2" eb="3">
      <t>チョウ</t>
    </rPh>
    <phoneticPr fontId="19"/>
  </si>
  <si>
    <t>恵ケ丘</t>
    <rPh sb="0" eb="1">
      <t>メグ</t>
    </rPh>
    <rPh sb="2" eb="3">
      <t>オカ</t>
    </rPh>
    <phoneticPr fontId="19"/>
  </si>
  <si>
    <t>迫間一</t>
    <rPh sb="0" eb="2">
      <t>サコマ</t>
    </rPh>
    <rPh sb="2" eb="3">
      <t>イチ</t>
    </rPh>
    <phoneticPr fontId="19"/>
  </si>
  <si>
    <t>迫間二</t>
    <rPh sb="0" eb="3">
      <t>サコマニ</t>
    </rPh>
    <phoneticPr fontId="19"/>
  </si>
  <si>
    <t>築地</t>
    <rPh sb="0" eb="2">
      <t>ツイジ</t>
    </rPh>
    <phoneticPr fontId="19"/>
  </si>
  <si>
    <t>桧山</t>
    <rPh sb="0" eb="2">
      <t>カイヤマ</t>
    </rPh>
    <phoneticPr fontId="19"/>
  </si>
  <si>
    <t>穴川</t>
    <rPh sb="0" eb="1">
      <t>アナ</t>
    </rPh>
    <rPh sb="1" eb="2">
      <t>ガワ</t>
    </rPh>
    <phoneticPr fontId="19"/>
  </si>
  <si>
    <t>三ケ所</t>
    <rPh sb="0" eb="1">
      <t>サン</t>
    </rPh>
    <rPh sb="2" eb="3">
      <t>ショ</t>
    </rPh>
    <phoneticPr fontId="19"/>
  </si>
  <si>
    <t>渡鹿野</t>
    <rPh sb="0" eb="1">
      <t>ワタ</t>
    </rPh>
    <rPh sb="1" eb="2">
      <t>シカ</t>
    </rPh>
    <rPh sb="2" eb="3">
      <t>ノ</t>
    </rPh>
    <phoneticPr fontId="19"/>
  </si>
  <si>
    <t>的矢</t>
    <rPh sb="0" eb="1">
      <t>マト</t>
    </rPh>
    <rPh sb="1" eb="2">
      <t>ヤ</t>
    </rPh>
    <phoneticPr fontId="19"/>
  </si>
  <si>
    <t>合　計</t>
    <rPh sb="0" eb="1">
      <t>ゴウ</t>
    </rPh>
    <rPh sb="2" eb="3">
      <t>ケイ</t>
    </rPh>
    <phoneticPr fontId="19"/>
  </si>
  <si>
    <t>※住民基本台帳法の一部改正に伴い、平成24年7月分以降の人口は、外国人住民を含んだ数を掲載しています。</t>
  </si>
  <si>
    <t>ひとり暮らし</t>
    <rPh sb="3" eb="4">
      <t>ク</t>
    </rPh>
    <phoneticPr fontId="19"/>
  </si>
  <si>
    <t>高齢者のみ</t>
    <rPh sb="0" eb="3">
      <t>コウレイシャ</t>
    </rPh>
    <phoneticPr fontId="19"/>
  </si>
  <si>
    <t>栗木広</t>
    <phoneticPr fontId="19"/>
  </si>
  <si>
    <t>栗木広</t>
    <phoneticPr fontId="19"/>
  </si>
  <si>
    <t>年齢別人口</t>
  </si>
  <si>
    <t>年齢</t>
  </si>
  <si>
    <t>男</t>
  </si>
  <si>
    <t>女</t>
  </si>
  <si>
    <t>合計</t>
  </si>
  <si>
    <t>110以上</t>
    <rPh sb="3" eb="5">
      <t>イジョウ</t>
    </rPh>
    <phoneticPr fontId="8"/>
  </si>
  <si>
    <t>計</t>
    <rPh sb="0" eb="1">
      <t>ケイ</t>
    </rPh>
    <phoneticPr fontId="8"/>
  </si>
  <si>
    <t>60歳以上</t>
    <rPh sb="2" eb="3">
      <t>サイ</t>
    </rPh>
    <rPh sb="3" eb="5">
      <t>イジョウ</t>
    </rPh>
    <phoneticPr fontId="8"/>
  </si>
  <si>
    <t>75歳以上</t>
    <rPh sb="2" eb="3">
      <t>サイ</t>
    </rPh>
    <rPh sb="3" eb="5">
      <t>イジョウ</t>
    </rPh>
    <phoneticPr fontId="8"/>
  </si>
  <si>
    <t>世帯数</t>
    <rPh sb="0" eb="3">
      <t>セタイスウ</t>
    </rPh>
    <phoneticPr fontId="19"/>
  </si>
  <si>
    <t>令和8年5月31日現在</t>
    <phoneticPr fontId="19"/>
  </si>
  <si>
    <t>令和8年5月31日現在</t>
    <rPh sb="0" eb="1">
      <t>レイ</t>
    </rPh>
    <rPh sb="1" eb="2">
      <t>ワ</t>
    </rPh>
    <phoneticPr fontId="19"/>
  </si>
  <si>
    <t>令和8年5月31日　時点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</si>
</sst>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name val="ＭＳ Ｐゴシック"/>
      <family val="3"/>
    </font>
    <font>
      <b/>
      <sz val="14"/>
      <name val="ＭＳ Ｐゴシック"/>
      <family val="3"/>
    </font>
    <font>
      <sz val="14"/>
      <color theme="1"/>
      <name val="ＭＳ Ｐゴシック"/>
      <family val="3"/>
      <scheme val="minor"/>
    </font>
    <font>
      <sz val="9"/>
      <name val="ＭＳ Ｐゴシック"/>
      <family val="3"/>
    </font>
    <font>
      <sz val="9"/>
      <name val="ＭＳ ゴシック"/>
      <family val="3"/>
    </font>
    <font>
      <sz val="9"/>
      <color theme="1"/>
      <name val="ＭＳ Ｐゴシック"/>
      <family val="2"/>
      <scheme val="minor"/>
    </font>
    <font>
      <b/>
      <sz val="11"/>
      <name val="ＭＳ Ｐゴシック"/>
      <family val="3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4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45" applyNumberFormat="1" applyFont="1" applyFill="1" applyAlignment="1">
      <alignment vertical="center"/>
    </xf>
    <xf numFmtId="38" fontId="0" fillId="0" borderId="17" xfId="45" applyFont="1" applyFill="1" applyBorder="1" applyAlignment="1">
      <alignment horizontal="center" vertical="center"/>
    </xf>
    <xf numFmtId="38" fontId="0" fillId="0" borderId="21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/>
    </xf>
    <xf numFmtId="38" fontId="0" fillId="0" borderId="23" xfId="45" applyFont="1" applyFill="1" applyBorder="1" applyAlignment="1">
      <alignment horizontal="center" vertical="center"/>
    </xf>
    <xf numFmtId="38" fontId="0" fillId="0" borderId="18" xfId="45" applyFont="1" applyFill="1" applyBorder="1" applyAlignment="1">
      <alignment horizontal="center" vertical="center"/>
    </xf>
    <xf numFmtId="38" fontId="0" fillId="0" borderId="22" xfId="45" applyFont="1" applyFill="1" applyBorder="1" applyAlignment="1">
      <alignment horizontal="center" vertical="center" shrinkToFit="1"/>
    </xf>
    <xf numFmtId="38" fontId="10" fillId="0" borderId="22" xfId="45" applyFont="1" applyFill="1" applyBorder="1" applyAlignment="1">
      <alignment horizontal="center" vertical="center"/>
    </xf>
    <xf numFmtId="38" fontId="0" fillId="0" borderId="24" xfId="45" applyFont="1" applyFill="1" applyBorder="1" applyAlignment="1">
      <alignment horizontal="center" vertical="center"/>
    </xf>
    <xf numFmtId="38" fontId="0" fillId="0" borderId="25" xfId="45" applyFont="1" applyFill="1" applyBorder="1" applyAlignment="1">
      <alignment horizontal="center" vertical="center"/>
    </xf>
    <xf numFmtId="38" fontId="10" fillId="0" borderId="17" xfId="45" applyFont="1" applyFill="1" applyBorder="1" applyAlignment="1">
      <alignment vertical="center"/>
    </xf>
    <xf numFmtId="0" fontId="10" fillId="0" borderId="0" xfId="45" applyNumberFormat="1" applyFont="1" applyFill="1" applyBorder="1" applyAlignment="1">
      <alignment vertical="center"/>
    </xf>
    <xf numFmtId="0" fontId="10" fillId="0" borderId="0" xfId="45" applyNumberFormat="1" applyFont="1" applyAlignment="1">
      <alignment vertical="center"/>
    </xf>
    <xf numFmtId="0" fontId="26" fillId="0" borderId="0" xfId="45" applyNumberFormat="1" applyFont="1" applyAlignment="1">
      <alignment vertical="center"/>
    </xf>
    <xf numFmtId="38" fontId="10" fillId="0" borderId="17" xfId="45" applyFont="1" applyFill="1" applyBorder="1" applyAlignment="1">
      <alignment horizontal="right" vertical="center"/>
    </xf>
    <xf numFmtId="38" fontId="27" fillId="0" borderId="13" xfId="45" applyFont="1" applyBorder="1">
      <alignment vertical="center"/>
    </xf>
    <xf numFmtId="38" fontId="27" fillId="0" borderId="14" xfId="45" applyFont="1" applyBorder="1">
      <alignment vertical="center"/>
    </xf>
    <xf numFmtId="38" fontId="27" fillId="0" borderId="16" xfId="45" applyFont="1" applyBorder="1">
      <alignment vertical="center"/>
    </xf>
    <xf numFmtId="38" fontId="27" fillId="0" borderId="11" xfId="45" applyFont="1" applyBorder="1">
      <alignment vertical="center"/>
    </xf>
    <xf numFmtId="38" fontId="27" fillId="0" borderId="15" xfId="45" applyFont="1" applyBorder="1">
      <alignment vertical="center"/>
    </xf>
    <xf numFmtId="0" fontId="29" fillId="0" borderId="0" xfId="0" applyFont="1">
      <alignment vertical="center"/>
    </xf>
    <xf numFmtId="0" fontId="30" fillId="0" borderId="0" xfId="0" applyFont="1" applyAlignment="1">
      <alignment vertical="center" wrapText="1"/>
    </xf>
    <xf numFmtId="0" fontId="0" fillId="0" borderId="17" xfId="0" applyBorder="1">
      <alignment vertical="center"/>
    </xf>
    <xf numFmtId="38" fontId="10" fillId="0" borderId="17" xfId="45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0" fillId="0" borderId="17" xfId="45" applyFont="1" applyBorder="1">
      <alignment vertical="center"/>
    </xf>
    <xf numFmtId="38" fontId="10" fillId="0" borderId="17" xfId="45" applyFont="1" applyBorder="1" applyAlignment="1">
      <alignment vertical="center"/>
    </xf>
    <xf numFmtId="38" fontId="23" fillId="0" borderId="17" xfId="45" applyFont="1" applyBorder="1" applyAlignment="1">
      <alignment horizontal="center" vertical="center" wrapText="1"/>
    </xf>
    <xf numFmtId="38" fontId="10" fillId="0" borderId="17" xfId="45" applyFont="1" applyBorder="1" applyAlignment="1">
      <alignment horizontal="right" vertical="center"/>
    </xf>
    <xf numFmtId="38" fontId="10" fillId="0" borderId="17" xfId="45" applyFont="1" applyFill="1" applyBorder="1" applyAlignment="1">
      <alignment horizontal="center" vertical="center"/>
    </xf>
    <xf numFmtId="38" fontId="10" fillId="0" borderId="17" xfId="45" applyFont="1" applyFill="1" applyBorder="1" applyAlignment="1">
      <alignment horizontal="center" vertical="center" shrinkToFit="1"/>
    </xf>
    <xf numFmtId="0" fontId="21" fillId="0" borderId="0" xfId="45" applyNumberFormat="1" applyFont="1" applyBorder="1" applyAlignment="1">
      <alignment horizontal="distributed" vertical="center"/>
    </xf>
    <xf numFmtId="0" fontId="24" fillId="0" borderId="0" xfId="45" applyNumberFormat="1" applyFont="1" applyAlignment="1">
      <alignment horizontal="left" vertical="center" wrapText="1"/>
    </xf>
    <xf numFmtId="0" fontId="25" fillId="0" borderId="0" xfId="45" applyNumberFormat="1" applyFont="1" applyAlignment="1">
      <alignment horizontal="left" vertical="center" wrapText="1"/>
    </xf>
    <xf numFmtId="38" fontId="0" fillId="0" borderId="12" xfId="45" applyFont="1" applyFill="1" applyBorder="1" applyAlignment="1">
      <alignment horizontal="center" vertical="center"/>
    </xf>
    <xf numFmtId="38" fontId="0" fillId="0" borderId="19" xfId="45" applyFont="1" applyFill="1" applyBorder="1" applyAlignment="1">
      <alignment horizontal="center" vertical="center"/>
    </xf>
    <xf numFmtId="38" fontId="0" fillId="0" borderId="20" xfId="45" applyFont="1" applyFill="1" applyBorder="1" applyAlignment="1">
      <alignment horizontal="center" vertical="center"/>
    </xf>
    <xf numFmtId="0" fontId="10" fillId="0" borderId="10" xfId="45" applyNumberFormat="1" applyFont="1" applyFill="1" applyBorder="1" applyAlignment="1">
      <alignment horizontal="right" vertical="center"/>
    </xf>
    <xf numFmtId="38" fontId="0" fillId="0" borderId="11" xfId="45" applyFont="1" applyFill="1" applyBorder="1" applyAlignment="1">
      <alignment horizontal="center" vertical="center"/>
    </xf>
    <xf numFmtId="38" fontId="0" fillId="0" borderId="18" xfId="45" applyFont="1" applyFill="1" applyBorder="1" applyAlignment="1">
      <alignment horizontal="center" vertical="center"/>
    </xf>
    <xf numFmtId="0" fontId="21" fillId="0" borderId="0" xfId="45" applyNumberFormat="1" applyFont="1" applyAlignment="1">
      <alignment horizontal="distributed" vertical="center"/>
    </xf>
    <xf numFmtId="38" fontId="10" fillId="0" borderId="17" xfId="4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0" applyNumberFormat="1">
      <alignment vertical="center"/>
    </xf>
    <xf numFmtId="38" fontId="27" fillId="0" borderId="27" xfId="45" applyFont="1" applyBorder="1">
      <alignment vertical="center"/>
    </xf>
    <xf numFmtId="38" fontId="20" fillId="0" borderId="28" xfId="45" applyFont="1" applyBorder="1" applyAlignment="1">
      <alignment horizontal="center" vertical="center"/>
    </xf>
    <xf numFmtId="38" fontId="27" fillId="0" borderId="29" xfId="45" applyFont="1" applyBorder="1">
      <alignment vertical="center"/>
    </xf>
    <xf numFmtId="38" fontId="27" fillId="0" borderId="30" xfId="45" applyFont="1" applyBorder="1">
      <alignment vertical="center"/>
    </xf>
    <xf numFmtId="38" fontId="27" fillId="0" borderId="31" xfId="45" applyFont="1" applyBorder="1">
      <alignment vertical="center"/>
    </xf>
    <xf numFmtId="38" fontId="27" fillId="0" borderId="32" xfId="45" applyFont="1" applyBorder="1">
      <alignment vertical="center"/>
    </xf>
    <xf numFmtId="38" fontId="22" fillId="0" borderId="33" xfId="45" applyFont="1" applyBorder="1">
      <alignment vertical="center"/>
    </xf>
    <xf numFmtId="38" fontId="27" fillId="0" borderId="12" xfId="45" applyFont="1" applyBorder="1">
      <alignment vertical="center"/>
    </xf>
    <xf numFmtId="38" fontId="27" fillId="0" borderId="34" xfId="45" applyFont="1" applyBorder="1">
      <alignment vertical="center"/>
    </xf>
    <xf numFmtId="38" fontId="27" fillId="0" borderId="35" xfId="45" applyFont="1" applyBorder="1">
      <alignment vertical="center"/>
    </xf>
    <xf numFmtId="0" fontId="20" fillId="0" borderId="0" xfId="45" applyNumberFormat="1" applyFont="1" applyBorder="1" applyAlignment="1">
      <alignment horizontal="right" vertical="center" shrinkToFit="1"/>
    </xf>
    <xf numFmtId="38" fontId="20" fillId="0" borderId="26" xfId="45" applyFont="1" applyBorder="1" applyAlignment="1">
      <alignment horizontal="center" vertical="center"/>
    </xf>
    <xf numFmtId="38" fontId="27" fillId="0" borderId="36" xfId="45" applyFont="1" applyBorder="1">
      <alignment vertical="center"/>
    </xf>
    <xf numFmtId="38" fontId="27" fillId="0" borderId="37" xfId="45" applyFont="1" applyBorder="1">
      <alignment vertical="center"/>
    </xf>
    <xf numFmtId="38" fontId="20" fillId="0" borderId="38" xfId="45" applyFont="1" applyBorder="1" applyAlignment="1">
      <alignment horizontal="center" vertical="center"/>
    </xf>
    <xf numFmtId="38" fontId="20" fillId="0" borderId="39" xfId="45" applyFont="1" applyBorder="1" applyAlignment="1">
      <alignment horizontal="center" vertical="center"/>
    </xf>
    <xf numFmtId="38" fontId="23" fillId="0" borderId="40" xfId="45" applyFont="1" applyBorder="1" applyAlignment="1">
      <alignment horizontal="center" vertical="center"/>
    </xf>
    <xf numFmtId="38" fontId="20" fillId="0" borderId="41" xfId="45" applyFont="1" applyBorder="1" applyAlignment="1">
      <alignment horizontal="center" vertical="center"/>
    </xf>
    <xf numFmtId="38" fontId="23" fillId="0" borderId="42" xfId="45" applyFont="1" applyBorder="1" applyAlignment="1">
      <alignment horizontal="center" vertical="center"/>
    </xf>
    <xf numFmtId="38" fontId="23" fillId="0" borderId="43" xfId="45" applyFont="1" applyBorder="1" applyAlignment="1">
      <alignment horizontal="center" vertical="center"/>
    </xf>
    <xf numFmtId="38" fontId="23" fillId="0" borderId="44" xfId="45" applyFont="1" applyBorder="1" applyAlignment="1">
      <alignment horizontal="center" vertical="center"/>
    </xf>
    <xf numFmtId="38" fontId="20" fillId="0" borderId="45" xfId="45" applyFont="1" applyBorder="1" applyAlignment="1">
      <alignment horizontal="center" vertical="center"/>
    </xf>
    <xf numFmtId="38" fontId="22" fillId="0" borderId="46" xfId="45" applyFont="1" applyBorder="1">
      <alignment vertical="center"/>
    </xf>
    <xf numFmtId="38" fontId="28" fillId="0" borderId="47" xfId="45" applyFont="1" applyBorder="1" applyAlignment="1">
      <alignment horizontal="center" vertical="center"/>
    </xf>
    <xf numFmtId="38" fontId="22" fillId="0" borderId="48" xfId="45" applyFont="1" applyBorder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 xr:uid="{00000000-0005-0000-0000-000021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標準 2" xfId="34" xr:uid="{00000000-0005-0000-0000-00002B000000}"/>
    <cellStyle name="標準 3" xfId="35" xr:uid="{00000000-0005-0000-0000-00002C000000}"/>
    <cellStyle name="良い" xfId="3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0"/>
  <sheetViews>
    <sheetView tabSelected="1" workbookViewId="0">
      <selection activeCell="K6" sqref="K6"/>
    </sheetView>
  </sheetViews>
  <sheetFormatPr defaultRowHeight="13" x14ac:dyDescent="0.2"/>
  <cols>
    <col min="1" max="1" width="12.08984375" customWidth="1"/>
    <col min="2" max="2" width="11.90625" customWidth="1"/>
    <col min="3" max="3" width="7" customWidth="1"/>
    <col min="4" max="4" width="11.90625" customWidth="1"/>
    <col min="5" max="5" width="7" customWidth="1"/>
    <col min="6" max="6" width="11.90625" customWidth="1"/>
    <col min="7" max="7" width="7" customWidth="1"/>
    <col min="8" max="8" width="11.90625" customWidth="1"/>
    <col min="9" max="9" width="5.7265625" customWidth="1"/>
  </cols>
  <sheetData>
    <row r="1" spans="1:19" ht="31.5" customHeight="1" x14ac:dyDescent="0.2">
      <c r="B1" s="32" t="s">
        <v>9</v>
      </c>
      <c r="C1" s="32"/>
      <c r="D1" s="32"/>
      <c r="E1" s="32"/>
      <c r="F1" s="32"/>
      <c r="G1" s="32"/>
    </row>
    <row r="2" spans="1:19" ht="42.75" customHeight="1" thickBot="1" x14ac:dyDescent="0.25">
      <c r="A2" s="56" t="s">
        <v>110</v>
      </c>
      <c r="B2" s="56"/>
      <c r="C2" s="56"/>
      <c r="D2" s="56"/>
      <c r="E2" s="56"/>
      <c r="F2" s="56"/>
      <c r="G2" s="56"/>
      <c r="H2" s="56"/>
      <c r="I2" s="56"/>
    </row>
    <row r="3" spans="1:19" ht="42" customHeight="1" x14ac:dyDescent="0.2">
      <c r="A3" s="60" t="s">
        <v>3</v>
      </c>
      <c r="B3" s="61" t="s">
        <v>11</v>
      </c>
      <c r="C3" s="62" t="s">
        <v>8</v>
      </c>
      <c r="D3" s="63" t="s">
        <v>12</v>
      </c>
      <c r="E3" s="64" t="s">
        <v>8</v>
      </c>
      <c r="F3" s="57" t="s">
        <v>7</v>
      </c>
      <c r="G3" s="65" t="s">
        <v>8</v>
      </c>
      <c r="H3" s="63" t="s">
        <v>13</v>
      </c>
      <c r="I3" s="66" t="s">
        <v>8</v>
      </c>
      <c r="M3" s="45"/>
      <c r="O3" s="45"/>
      <c r="Q3" s="45"/>
      <c r="S3" s="45"/>
    </row>
    <row r="4" spans="1:19" ht="42" customHeight="1" x14ac:dyDescent="0.2">
      <c r="A4" s="67" t="s">
        <v>16</v>
      </c>
      <c r="B4" s="16">
        <f>行政区別人口!C9</f>
        <v>1556</v>
      </c>
      <c r="C4" s="17">
        <v>-7</v>
      </c>
      <c r="D4" s="16">
        <f>行政区別人口!D9</f>
        <v>1806</v>
      </c>
      <c r="E4" s="19">
        <v>-5</v>
      </c>
      <c r="F4" s="58">
        <f>SUM(D4,B4)</f>
        <v>3362</v>
      </c>
      <c r="G4" s="54">
        <v>-12</v>
      </c>
      <c r="H4" s="16">
        <f>行政区別人口!F9</f>
        <v>1893</v>
      </c>
      <c r="I4" s="68">
        <v>-3</v>
      </c>
      <c r="M4" s="45"/>
      <c r="O4" s="45"/>
      <c r="Q4" s="45"/>
      <c r="S4" s="45"/>
    </row>
    <row r="5" spans="1:19" ht="42" customHeight="1" x14ac:dyDescent="0.2">
      <c r="A5" s="67" t="s">
        <v>17</v>
      </c>
      <c r="B5" s="16">
        <f>行政区別人口!C14</f>
        <v>2285</v>
      </c>
      <c r="C5" s="17">
        <v>-8</v>
      </c>
      <c r="D5" s="16">
        <f>行政区別人口!D14</f>
        <v>2769</v>
      </c>
      <c r="E5" s="19">
        <v>-11</v>
      </c>
      <c r="F5" s="58">
        <f>SUM(D5,B5)</f>
        <v>5054</v>
      </c>
      <c r="G5" s="54">
        <v>-19</v>
      </c>
      <c r="H5" s="16">
        <f>行政区別人口!F14</f>
        <v>2816</v>
      </c>
      <c r="I5" s="68">
        <v>-11</v>
      </c>
      <c r="M5" s="45"/>
      <c r="O5" s="45"/>
      <c r="Q5" s="45"/>
      <c r="S5" s="45"/>
    </row>
    <row r="6" spans="1:19" ht="42" customHeight="1" x14ac:dyDescent="0.2">
      <c r="A6" s="67" t="s">
        <v>18</v>
      </c>
      <c r="B6" s="16">
        <f>行政区別人口!C21</f>
        <v>3755</v>
      </c>
      <c r="C6" s="17">
        <v>-7</v>
      </c>
      <c r="D6" s="16">
        <f>行政区別人口!D21</f>
        <v>4433</v>
      </c>
      <c r="E6" s="19">
        <v>1</v>
      </c>
      <c r="F6" s="58">
        <f>SUM(D6,B6)</f>
        <v>8188</v>
      </c>
      <c r="G6" s="54">
        <v>-6</v>
      </c>
      <c r="H6" s="16">
        <f>行政区別人口!F21</f>
        <v>4352</v>
      </c>
      <c r="I6" s="68">
        <v>4</v>
      </c>
      <c r="M6" s="45"/>
      <c r="O6" s="45"/>
      <c r="Q6" s="45"/>
      <c r="S6" s="45"/>
    </row>
    <row r="7" spans="1:19" ht="42" customHeight="1" x14ac:dyDescent="0.2">
      <c r="A7" s="67" t="s">
        <v>20</v>
      </c>
      <c r="B7" s="16">
        <f>行政区別人口!C29</f>
        <v>9241</v>
      </c>
      <c r="C7" s="17">
        <v>-3</v>
      </c>
      <c r="D7" s="16">
        <f>行政区別人口!D29</f>
        <v>10284</v>
      </c>
      <c r="E7" s="19">
        <v>-17</v>
      </c>
      <c r="F7" s="58">
        <f>SUM(D7,B7)</f>
        <v>19525</v>
      </c>
      <c r="G7" s="54">
        <v>-20</v>
      </c>
      <c r="H7" s="16">
        <f>行政区別人口!F29</f>
        <v>9773</v>
      </c>
      <c r="I7" s="68">
        <v>1</v>
      </c>
      <c r="M7" s="45"/>
      <c r="O7" s="45"/>
      <c r="Q7" s="45"/>
      <c r="S7" s="45"/>
    </row>
    <row r="8" spans="1:19" ht="42" customHeight="1" thickBot="1" x14ac:dyDescent="0.25">
      <c r="A8" s="69" t="s">
        <v>2</v>
      </c>
      <c r="B8" s="18">
        <f>行政区別人口!C57</f>
        <v>3040</v>
      </c>
      <c r="C8" s="46">
        <v>-1</v>
      </c>
      <c r="D8" s="18">
        <f>行政区別人口!D57</f>
        <v>3378</v>
      </c>
      <c r="E8" s="53">
        <v>-6</v>
      </c>
      <c r="F8" s="59">
        <f>SUM(D8,B8)</f>
        <v>6418</v>
      </c>
      <c r="G8" s="55">
        <v>-7</v>
      </c>
      <c r="H8" s="18">
        <f>行政区別人口!F57</f>
        <v>3361</v>
      </c>
      <c r="I8" s="70">
        <v>3</v>
      </c>
      <c r="M8" s="45"/>
      <c r="O8" s="45"/>
      <c r="Q8" s="45"/>
      <c r="S8" s="45"/>
    </row>
    <row r="9" spans="1:19" ht="42" customHeight="1" thickBot="1" x14ac:dyDescent="0.25">
      <c r="A9" s="47" t="s">
        <v>7</v>
      </c>
      <c r="B9" s="48">
        <f t="shared" ref="B9:H9" si="0">SUM(B4:B8)</f>
        <v>19877</v>
      </c>
      <c r="C9" s="49">
        <v>-26</v>
      </c>
      <c r="D9" s="50">
        <f t="shared" si="0"/>
        <v>22670</v>
      </c>
      <c r="E9" s="49">
        <v>-38</v>
      </c>
      <c r="F9" s="20">
        <f t="shared" si="0"/>
        <v>42547</v>
      </c>
      <c r="G9" s="51">
        <v>-64</v>
      </c>
      <c r="H9" s="50">
        <f t="shared" si="0"/>
        <v>22195</v>
      </c>
      <c r="I9" s="52">
        <v>-6</v>
      </c>
    </row>
    <row r="10" spans="1:19" x14ac:dyDescent="0.2">
      <c r="A10" s="21"/>
      <c r="B10" s="21"/>
      <c r="C10" s="21"/>
      <c r="D10" s="21"/>
      <c r="E10" s="21"/>
      <c r="F10" s="21"/>
      <c r="G10" s="21"/>
      <c r="H10" s="21"/>
    </row>
    <row r="11" spans="1:19" x14ac:dyDescent="0.2">
      <c r="A11" s="21"/>
      <c r="B11" s="21"/>
      <c r="C11" s="21"/>
      <c r="D11" s="21"/>
      <c r="E11" s="21"/>
      <c r="F11" s="21"/>
      <c r="G11" s="21"/>
      <c r="H11" s="21"/>
    </row>
    <row r="12" spans="1:19" x14ac:dyDescent="0.2">
      <c r="A12" s="21"/>
      <c r="B12" s="21"/>
      <c r="C12" s="21"/>
      <c r="D12" s="21"/>
      <c r="E12" s="21"/>
      <c r="F12" s="21"/>
      <c r="G12" s="21"/>
      <c r="H12" s="21"/>
    </row>
    <row r="13" spans="1:19" x14ac:dyDescent="0.2">
      <c r="A13" s="21"/>
      <c r="B13" s="21"/>
      <c r="C13" s="21"/>
      <c r="D13" s="21"/>
      <c r="E13" s="21"/>
      <c r="F13" s="21"/>
      <c r="G13" s="21"/>
      <c r="H13" s="21"/>
    </row>
    <row r="14" spans="1:19" x14ac:dyDescent="0.2">
      <c r="A14" s="21"/>
      <c r="B14" s="21"/>
      <c r="C14" s="21"/>
      <c r="D14" s="21"/>
      <c r="E14" s="21"/>
      <c r="F14" s="21"/>
      <c r="G14" s="21"/>
      <c r="H14" s="21"/>
    </row>
    <row r="15" spans="1:19" x14ac:dyDescent="0.2">
      <c r="A15" s="21"/>
      <c r="B15" s="21"/>
      <c r="C15" s="21"/>
      <c r="D15" s="21"/>
      <c r="E15" s="21"/>
      <c r="F15" s="21"/>
      <c r="G15" s="21"/>
      <c r="H15" s="21"/>
    </row>
    <row r="16" spans="1:19" x14ac:dyDescent="0.2">
      <c r="A16" s="21"/>
      <c r="B16" s="21"/>
      <c r="C16" s="21"/>
      <c r="D16" s="21"/>
      <c r="E16" s="21"/>
      <c r="F16" s="21"/>
      <c r="G16" s="21"/>
      <c r="H16" s="21"/>
    </row>
    <row r="17" spans="1:8" x14ac:dyDescent="0.2">
      <c r="A17" s="21"/>
      <c r="B17" s="21"/>
      <c r="C17" s="21"/>
      <c r="D17" s="21"/>
      <c r="E17" s="21"/>
      <c r="F17" s="21"/>
      <c r="G17" s="21"/>
      <c r="H17" s="21"/>
    </row>
    <row r="59" spans="1:6" x14ac:dyDescent="0.2">
      <c r="A59" s="22"/>
      <c r="B59" s="22"/>
      <c r="C59" s="22"/>
      <c r="D59" s="22"/>
      <c r="E59" s="22"/>
      <c r="F59" s="22"/>
    </row>
    <row r="60" spans="1:6" x14ac:dyDescent="0.2">
      <c r="A60" s="22"/>
      <c r="B60" s="22"/>
      <c r="C60" s="22"/>
      <c r="D60" s="22"/>
      <c r="E60" s="22"/>
      <c r="F60" s="22"/>
    </row>
  </sheetData>
  <mergeCells count="2">
    <mergeCell ref="B1:G1"/>
    <mergeCell ref="A2:I2"/>
  </mergeCells>
  <phoneticPr fontId="19"/>
  <pageMargins left="0.78740157480314965" right="0.39370078740157483" top="0.39370078740157483" bottom="0.19685039370078741" header="0.19685039370078741" footer="0.19685039370078741"/>
  <pageSetup paperSize="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0"/>
  <sheetViews>
    <sheetView zoomScale="115" zoomScaleNormal="115" workbookViewId="0">
      <pane xSplit="1" ySplit="3" topLeftCell="B4" activePane="bottomRight" state="frozen"/>
      <selection activeCell="I7" sqref="I7"/>
      <selection pane="topRight" activeCell="I7" sqref="I7"/>
      <selection pane="bottomLeft" activeCell="I7" sqref="I7"/>
      <selection pane="bottomRight" activeCell="J11" sqref="J11"/>
    </sheetView>
  </sheetViews>
  <sheetFormatPr defaultRowHeight="13" x14ac:dyDescent="0.2"/>
  <cols>
    <col min="1" max="2" width="13.36328125" customWidth="1"/>
    <col min="3" max="4" width="11.26953125" customWidth="1"/>
    <col min="5" max="6" width="13.36328125" customWidth="1"/>
  </cols>
  <sheetData>
    <row r="1" spans="1:6" ht="20.25" customHeight="1" x14ac:dyDescent="0.2">
      <c r="A1" s="1"/>
      <c r="B1" s="32" t="s">
        <v>68</v>
      </c>
      <c r="C1" s="32"/>
      <c r="D1" s="32"/>
      <c r="E1" s="32"/>
      <c r="F1" s="12"/>
    </row>
    <row r="2" spans="1:6" ht="21" customHeight="1" x14ac:dyDescent="0.2">
      <c r="A2" s="38" t="s">
        <v>110</v>
      </c>
      <c r="B2" s="38"/>
      <c r="C2" s="38"/>
      <c r="D2" s="38"/>
      <c r="E2" s="38"/>
      <c r="F2" s="38"/>
    </row>
    <row r="3" spans="1:6" ht="21" customHeight="1" x14ac:dyDescent="0.2">
      <c r="A3" s="2" t="s">
        <v>3</v>
      </c>
      <c r="B3" s="2" t="s">
        <v>70</v>
      </c>
      <c r="C3" s="9" t="s">
        <v>11</v>
      </c>
      <c r="D3" s="10" t="s">
        <v>12</v>
      </c>
      <c r="E3" s="2" t="s">
        <v>7</v>
      </c>
      <c r="F3" s="2" t="s">
        <v>13</v>
      </c>
    </row>
    <row r="4" spans="1:6" x14ac:dyDescent="0.2">
      <c r="A4" s="35" t="s">
        <v>16</v>
      </c>
      <c r="B4" s="3" t="s">
        <v>25</v>
      </c>
      <c r="C4" s="23">
        <v>1082</v>
      </c>
      <c r="D4" s="23">
        <v>1274</v>
      </c>
      <c r="E4" s="11">
        <f>SUM(C4:D4)</f>
        <v>2356</v>
      </c>
      <c r="F4" s="23">
        <v>1305</v>
      </c>
    </row>
    <row r="5" spans="1:6" x14ac:dyDescent="0.2">
      <c r="A5" s="36"/>
      <c r="B5" s="4" t="s">
        <v>71</v>
      </c>
      <c r="C5" s="23">
        <v>106</v>
      </c>
      <c r="D5" s="23">
        <v>122</v>
      </c>
      <c r="E5" s="11">
        <f>SUM(C5:D5)</f>
        <v>228</v>
      </c>
      <c r="F5" s="23">
        <v>132</v>
      </c>
    </row>
    <row r="6" spans="1:6" x14ac:dyDescent="0.2">
      <c r="A6" s="36"/>
      <c r="B6" s="4" t="s">
        <v>72</v>
      </c>
      <c r="C6" s="23">
        <v>57</v>
      </c>
      <c r="D6" s="23">
        <v>58</v>
      </c>
      <c r="E6" s="11">
        <f>SUM(C6:D6)</f>
        <v>115</v>
      </c>
      <c r="F6" s="23">
        <v>59</v>
      </c>
    </row>
    <row r="7" spans="1:6" x14ac:dyDescent="0.2">
      <c r="A7" s="36"/>
      <c r="B7" s="4" t="s">
        <v>19</v>
      </c>
      <c r="C7" s="23">
        <v>38</v>
      </c>
      <c r="D7" s="23">
        <v>45</v>
      </c>
      <c r="E7" s="11">
        <f>SUM(C7:D7)</f>
        <v>83</v>
      </c>
      <c r="F7" s="23">
        <v>43</v>
      </c>
    </row>
    <row r="8" spans="1:6" x14ac:dyDescent="0.2">
      <c r="A8" s="36"/>
      <c r="B8" s="5" t="s">
        <v>73</v>
      </c>
      <c r="C8" s="23">
        <v>273</v>
      </c>
      <c r="D8" s="23">
        <v>307</v>
      </c>
      <c r="E8" s="11">
        <f>SUM(C8:D8)</f>
        <v>580</v>
      </c>
      <c r="F8" s="23">
        <v>354</v>
      </c>
    </row>
    <row r="9" spans="1:6" ht="21" customHeight="1" x14ac:dyDescent="0.2">
      <c r="A9" s="37"/>
      <c r="B9" s="6" t="s">
        <v>7</v>
      </c>
      <c r="C9" s="26">
        <v>1556</v>
      </c>
      <c r="D9" s="26">
        <v>1806</v>
      </c>
      <c r="E9" s="11">
        <f>SUM(E4:E8)</f>
        <v>3362</v>
      </c>
      <c r="F9" s="26">
        <v>1893</v>
      </c>
    </row>
    <row r="10" spans="1:6" x14ac:dyDescent="0.2">
      <c r="A10" s="35" t="s">
        <v>17</v>
      </c>
      <c r="B10" s="3" t="s">
        <v>74</v>
      </c>
      <c r="C10" s="23">
        <v>1499</v>
      </c>
      <c r="D10" s="23">
        <v>1854</v>
      </c>
      <c r="E10" s="11">
        <f>SUM(C10:D10)</f>
        <v>3353</v>
      </c>
      <c r="F10" s="23">
        <v>1842</v>
      </c>
    </row>
    <row r="11" spans="1:6" x14ac:dyDescent="0.2">
      <c r="A11" s="36"/>
      <c r="B11" s="4" t="s">
        <v>31</v>
      </c>
      <c r="C11" s="23">
        <v>563</v>
      </c>
      <c r="D11" s="23">
        <v>651</v>
      </c>
      <c r="E11" s="11">
        <f>SUM(C11:D11)</f>
        <v>1214</v>
      </c>
      <c r="F11" s="23">
        <v>716</v>
      </c>
    </row>
    <row r="12" spans="1:6" x14ac:dyDescent="0.2">
      <c r="A12" s="36"/>
      <c r="B12" s="4" t="s">
        <v>75</v>
      </c>
      <c r="C12" s="23">
        <v>90</v>
      </c>
      <c r="D12" s="23">
        <v>104</v>
      </c>
      <c r="E12" s="11">
        <f>SUM(C12:D12)</f>
        <v>194</v>
      </c>
      <c r="F12" s="23">
        <v>99</v>
      </c>
    </row>
    <row r="13" spans="1:6" x14ac:dyDescent="0.2">
      <c r="A13" s="36"/>
      <c r="B13" s="5" t="s">
        <v>76</v>
      </c>
      <c r="C13" s="23">
        <v>133</v>
      </c>
      <c r="D13" s="23">
        <v>160</v>
      </c>
      <c r="E13" s="11">
        <f>SUM(C13:D13)</f>
        <v>293</v>
      </c>
      <c r="F13" s="23">
        <v>159</v>
      </c>
    </row>
    <row r="14" spans="1:6" ht="21" customHeight="1" x14ac:dyDescent="0.2">
      <c r="A14" s="37"/>
      <c r="B14" s="6" t="s">
        <v>7</v>
      </c>
      <c r="C14" s="26">
        <v>2285</v>
      </c>
      <c r="D14" s="26">
        <v>2769</v>
      </c>
      <c r="E14" s="11">
        <f>SUM(E10:E13)</f>
        <v>5054</v>
      </c>
      <c r="F14" s="26">
        <v>2816</v>
      </c>
    </row>
    <row r="15" spans="1:6" x14ac:dyDescent="0.2">
      <c r="A15" s="35" t="s">
        <v>18</v>
      </c>
      <c r="B15" s="3" t="s">
        <v>57</v>
      </c>
      <c r="C15" s="23">
        <v>756</v>
      </c>
      <c r="D15" s="23">
        <v>893</v>
      </c>
      <c r="E15" s="11">
        <f t="shared" ref="E15:E20" si="0">SUM(C15:D15)</f>
        <v>1649</v>
      </c>
      <c r="F15" s="23">
        <v>908</v>
      </c>
    </row>
    <row r="16" spans="1:6" x14ac:dyDescent="0.2">
      <c r="A16" s="36"/>
      <c r="B16" s="4" t="s">
        <v>36</v>
      </c>
      <c r="C16" s="23">
        <v>697</v>
      </c>
      <c r="D16" s="23">
        <v>852</v>
      </c>
      <c r="E16" s="11">
        <f t="shared" si="0"/>
        <v>1549</v>
      </c>
      <c r="F16" s="23">
        <v>806</v>
      </c>
    </row>
    <row r="17" spans="1:6" x14ac:dyDescent="0.2">
      <c r="A17" s="36"/>
      <c r="B17" s="4" t="s">
        <v>77</v>
      </c>
      <c r="C17" s="23">
        <v>1568</v>
      </c>
      <c r="D17" s="23">
        <v>1835</v>
      </c>
      <c r="E17" s="11">
        <f t="shared" si="0"/>
        <v>3403</v>
      </c>
      <c r="F17" s="23">
        <v>1794</v>
      </c>
    </row>
    <row r="18" spans="1:6" x14ac:dyDescent="0.2">
      <c r="A18" s="36"/>
      <c r="B18" s="4" t="s">
        <v>78</v>
      </c>
      <c r="C18" s="23">
        <v>21</v>
      </c>
      <c r="D18" s="23">
        <v>21</v>
      </c>
      <c r="E18" s="11">
        <f t="shared" si="0"/>
        <v>42</v>
      </c>
      <c r="F18" s="23">
        <v>26</v>
      </c>
    </row>
    <row r="19" spans="1:6" x14ac:dyDescent="0.2">
      <c r="A19" s="36"/>
      <c r="B19" s="4" t="s">
        <v>79</v>
      </c>
      <c r="C19" s="23">
        <v>552</v>
      </c>
      <c r="D19" s="23">
        <v>637</v>
      </c>
      <c r="E19" s="11">
        <f t="shared" si="0"/>
        <v>1189</v>
      </c>
      <c r="F19" s="23">
        <v>621</v>
      </c>
    </row>
    <row r="20" spans="1:6" x14ac:dyDescent="0.2">
      <c r="A20" s="36"/>
      <c r="B20" s="5" t="s">
        <v>5</v>
      </c>
      <c r="C20" s="23">
        <v>161</v>
      </c>
      <c r="D20" s="23">
        <v>195</v>
      </c>
      <c r="E20" s="11">
        <f t="shared" si="0"/>
        <v>356</v>
      </c>
      <c r="F20" s="23">
        <v>197</v>
      </c>
    </row>
    <row r="21" spans="1:6" ht="21" customHeight="1" x14ac:dyDescent="0.2">
      <c r="A21" s="37"/>
      <c r="B21" s="6" t="s">
        <v>7</v>
      </c>
      <c r="C21" s="26">
        <v>3755</v>
      </c>
      <c r="D21" s="26">
        <v>4433</v>
      </c>
      <c r="E21" s="11">
        <f>SUM(E15:E20)</f>
        <v>8188</v>
      </c>
      <c r="F21" s="26">
        <v>4352</v>
      </c>
    </row>
    <row r="22" spans="1:6" x14ac:dyDescent="0.2">
      <c r="A22" s="35" t="s">
        <v>20</v>
      </c>
      <c r="B22" s="3" t="s">
        <v>40</v>
      </c>
      <c r="C22" s="23">
        <v>4091</v>
      </c>
      <c r="D22" s="23">
        <v>4587</v>
      </c>
      <c r="E22" s="11">
        <f t="shared" ref="E22:E28" si="1">SUM(C22:D22)</f>
        <v>8678</v>
      </c>
      <c r="F22" s="23">
        <v>4252</v>
      </c>
    </row>
    <row r="23" spans="1:6" x14ac:dyDescent="0.2">
      <c r="A23" s="36"/>
      <c r="B23" s="4" t="s">
        <v>42</v>
      </c>
      <c r="C23" s="23">
        <v>1841</v>
      </c>
      <c r="D23" s="23">
        <v>2082</v>
      </c>
      <c r="E23" s="11">
        <f t="shared" si="1"/>
        <v>3923</v>
      </c>
      <c r="F23" s="23">
        <v>2034</v>
      </c>
    </row>
    <row r="24" spans="1:6" x14ac:dyDescent="0.2">
      <c r="A24" s="36"/>
      <c r="B24" s="4" t="s">
        <v>80</v>
      </c>
      <c r="C24" s="23">
        <v>544</v>
      </c>
      <c r="D24" s="23">
        <v>570</v>
      </c>
      <c r="E24" s="11">
        <f t="shared" si="1"/>
        <v>1114</v>
      </c>
      <c r="F24" s="23">
        <v>555</v>
      </c>
    </row>
    <row r="25" spans="1:6" x14ac:dyDescent="0.2">
      <c r="A25" s="36"/>
      <c r="B25" s="4" t="s">
        <v>45</v>
      </c>
      <c r="C25" s="23">
        <v>244</v>
      </c>
      <c r="D25" s="23">
        <v>320</v>
      </c>
      <c r="E25" s="11">
        <f t="shared" si="1"/>
        <v>564</v>
      </c>
      <c r="F25" s="23">
        <v>280</v>
      </c>
    </row>
    <row r="26" spans="1:6" x14ac:dyDescent="0.2">
      <c r="A26" s="36"/>
      <c r="B26" s="4" t="s">
        <v>81</v>
      </c>
      <c r="C26" s="23">
        <v>1191</v>
      </c>
      <c r="D26" s="23">
        <v>1297</v>
      </c>
      <c r="E26" s="11">
        <f t="shared" si="1"/>
        <v>2488</v>
      </c>
      <c r="F26" s="23">
        <v>1205</v>
      </c>
    </row>
    <row r="27" spans="1:6" x14ac:dyDescent="0.2">
      <c r="A27" s="36"/>
      <c r="B27" s="4" t="s">
        <v>82</v>
      </c>
      <c r="C27" s="23">
        <v>691</v>
      </c>
      <c r="D27" s="23">
        <v>750</v>
      </c>
      <c r="E27" s="11">
        <f t="shared" si="1"/>
        <v>1441</v>
      </c>
      <c r="F27" s="23">
        <v>797</v>
      </c>
    </row>
    <row r="28" spans="1:6" x14ac:dyDescent="0.2">
      <c r="A28" s="36"/>
      <c r="B28" s="5" t="s">
        <v>83</v>
      </c>
      <c r="C28" s="23">
        <v>639</v>
      </c>
      <c r="D28" s="23">
        <v>678</v>
      </c>
      <c r="E28" s="11">
        <f t="shared" si="1"/>
        <v>1317</v>
      </c>
      <c r="F28" s="23">
        <v>650</v>
      </c>
    </row>
    <row r="29" spans="1:6" ht="21" customHeight="1" x14ac:dyDescent="0.2">
      <c r="A29" s="37"/>
      <c r="B29" s="6" t="s">
        <v>7</v>
      </c>
      <c r="C29" s="26">
        <v>9241</v>
      </c>
      <c r="D29" s="26">
        <v>10284</v>
      </c>
      <c r="E29" s="11">
        <f>SUM(E22:E28)</f>
        <v>19525</v>
      </c>
      <c r="F29" s="26">
        <v>9773</v>
      </c>
    </row>
    <row r="30" spans="1:6" x14ac:dyDescent="0.2">
      <c r="A30" s="35" t="s">
        <v>84</v>
      </c>
      <c r="B30" s="3" t="s">
        <v>49</v>
      </c>
      <c r="C30" s="23">
        <v>45</v>
      </c>
      <c r="D30" s="23">
        <v>57</v>
      </c>
      <c r="E30" s="11">
        <f t="shared" ref="E30:E56" si="2">SUM(C30:D30)</f>
        <v>102</v>
      </c>
      <c r="F30" s="23">
        <v>55</v>
      </c>
    </row>
    <row r="31" spans="1:6" x14ac:dyDescent="0.2">
      <c r="A31" s="36"/>
      <c r="B31" s="4" t="s">
        <v>44</v>
      </c>
      <c r="C31" s="23">
        <v>51</v>
      </c>
      <c r="D31" s="23">
        <v>54</v>
      </c>
      <c r="E31" s="11">
        <f t="shared" si="2"/>
        <v>105</v>
      </c>
      <c r="F31" s="23">
        <v>57</v>
      </c>
    </row>
    <row r="32" spans="1:6" x14ac:dyDescent="0.2">
      <c r="A32" s="36"/>
      <c r="B32" s="4" t="s">
        <v>52</v>
      </c>
      <c r="C32" s="23">
        <v>199</v>
      </c>
      <c r="D32" s="23">
        <v>206</v>
      </c>
      <c r="E32" s="11">
        <f t="shared" si="2"/>
        <v>405</v>
      </c>
      <c r="F32" s="23">
        <v>213</v>
      </c>
    </row>
    <row r="33" spans="1:6" x14ac:dyDescent="0.2">
      <c r="A33" s="36"/>
      <c r="B33" s="4" t="s">
        <v>37</v>
      </c>
      <c r="C33" s="23">
        <v>109</v>
      </c>
      <c r="D33" s="23">
        <v>144</v>
      </c>
      <c r="E33" s="11">
        <f t="shared" si="2"/>
        <v>253</v>
      </c>
      <c r="F33" s="23">
        <v>121</v>
      </c>
    </row>
    <row r="34" spans="1:6" x14ac:dyDescent="0.2">
      <c r="A34" s="36"/>
      <c r="B34" s="4" t="s">
        <v>53</v>
      </c>
      <c r="C34" s="23">
        <v>18</v>
      </c>
      <c r="D34" s="23">
        <v>21</v>
      </c>
      <c r="E34" s="11">
        <f t="shared" si="2"/>
        <v>39</v>
      </c>
      <c r="F34" s="23">
        <v>21</v>
      </c>
    </row>
    <row r="35" spans="1:6" x14ac:dyDescent="0.2">
      <c r="A35" s="36"/>
      <c r="B35" s="4" t="s">
        <v>34</v>
      </c>
      <c r="C35" s="23">
        <v>243</v>
      </c>
      <c r="D35" s="23">
        <v>271</v>
      </c>
      <c r="E35" s="11">
        <f t="shared" si="2"/>
        <v>514</v>
      </c>
      <c r="F35" s="23">
        <v>252</v>
      </c>
    </row>
    <row r="36" spans="1:6" x14ac:dyDescent="0.2">
      <c r="A36" s="36"/>
      <c r="B36" s="4" t="s">
        <v>54</v>
      </c>
      <c r="C36" s="23">
        <v>63</v>
      </c>
      <c r="D36" s="23">
        <v>80</v>
      </c>
      <c r="E36" s="11">
        <f t="shared" si="2"/>
        <v>143</v>
      </c>
      <c r="F36" s="23">
        <v>65</v>
      </c>
    </row>
    <row r="37" spans="1:6" x14ac:dyDescent="0.2">
      <c r="A37" s="36"/>
      <c r="B37" s="4" t="s">
        <v>10</v>
      </c>
      <c r="C37" s="23">
        <v>230</v>
      </c>
      <c r="D37" s="23">
        <v>281</v>
      </c>
      <c r="E37" s="11">
        <f t="shared" si="2"/>
        <v>511</v>
      </c>
      <c r="F37" s="23">
        <v>247</v>
      </c>
    </row>
    <row r="38" spans="1:6" x14ac:dyDescent="0.2">
      <c r="A38" s="36"/>
      <c r="B38" s="4" t="s">
        <v>85</v>
      </c>
      <c r="C38" s="23">
        <v>49</v>
      </c>
      <c r="D38" s="23">
        <v>53</v>
      </c>
      <c r="E38" s="11">
        <f t="shared" si="2"/>
        <v>102</v>
      </c>
      <c r="F38" s="23">
        <v>45</v>
      </c>
    </row>
    <row r="39" spans="1:6" x14ac:dyDescent="0.2">
      <c r="A39" s="36"/>
      <c r="B39" s="4" t="s">
        <v>50</v>
      </c>
      <c r="C39" s="23">
        <v>163</v>
      </c>
      <c r="D39" s="23">
        <v>161</v>
      </c>
      <c r="E39" s="11">
        <f t="shared" si="2"/>
        <v>324</v>
      </c>
      <c r="F39" s="23">
        <v>193</v>
      </c>
    </row>
    <row r="40" spans="1:6" x14ac:dyDescent="0.2">
      <c r="A40" s="36"/>
      <c r="B40" s="4" t="s">
        <v>86</v>
      </c>
      <c r="C40" s="23">
        <v>162</v>
      </c>
      <c r="D40" s="23">
        <v>183</v>
      </c>
      <c r="E40" s="11">
        <f t="shared" si="2"/>
        <v>345</v>
      </c>
      <c r="F40" s="23">
        <v>175</v>
      </c>
    </row>
    <row r="41" spans="1:6" x14ac:dyDescent="0.2">
      <c r="A41" s="36"/>
      <c r="B41" s="4" t="s">
        <v>59</v>
      </c>
      <c r="C41" s="23">
        <v>18</v>
      </c>
      <c r="D41" s="23">
        <v>20</v>
      </c>
      <c r="E41" s="11">
        <f t="shared" si="2"/>
        <v>38</v>
      </c>
      <c r="F41" s="23">
        <v>19</v>
      </c>
    </row>
    <row r="42" spans="1:6" x14ac:dyDescent="0.2">
      <c r="A42" s="36"/>
      <c r="B42" s="7" t="s">
        <v>67</v>
      </c>
      <c r="C42" s="23">
        <v>7</v>
      </c>
      <c r="D42" s="23">
        <v>5</v>
      </c>
      <c r="E42" s="11">
        <f t="shared" si="2"/>
        <v>12</v>
      </c>
      <c r="F42" s="23">
        <v>9</v>
      </c>
    </row>
    <row r="43" spans="1:6" x14ac:dyDescent="0.2">
      <c r="A43" s="36"/>
      <c r="B43" s="4" t="s">
        <v>60</v>
      </c>
      <c r="C43" s="23">
        <v>55</v>
      </c>
      <c r="D43" s="23">
        <v>47</v>
      </c>
      <c r="E43" s="11">
        <f t="shared" si="2"/>
        <v>102</v>
      </c>
      <c r="F43" s="23">
        <v>56</v>
      </c>
    </row>
    <row r="44" spans="1:6" x14ac:dyDescent="0.2">
      <c r="A44" s="36"/>
      <c r="B44" s="4" t="s">
        <v>87</v>
      </c>
      <c r="C44" s="23">
        <v>204</v>
      </c>
      <c r="D44" s="23">
        <v>199</v>
      </c>
      <c r="E44" s="11">
        <f t="shared" si="2"/>
        <v>403</v>
      </c>
      <c r="F44" s="23">
        <v>231</v>
      </c>
    </row>
    <row r="45" spans="1:6" x14ac:dyDescent="0.2">
      <c r="A45" s="36"/>
      <c r="B45" s="4" t="s">
        <v>88</v>
      </c>
      <c r="C45" s="23">
        <v>160</v>
      </c>
      <c r="D45" s="23">
        <v>178</v>
      </c>
      <c r="E45" s="11">
        <f t="shared" si="2"/>
        <v>338</v>
      </c>
      <c r="F45" s="23">
        <v>147</v>
      </c>
    </row>
    <row r="46" spans="1:6" x14ac:dyDescent="0.2">
      <c r="A46" s="36"/>
      <c r="B46" s="4" t="s">
        <v>62</v>
      </c>
      <c r="C46" s="23">
        <v>71</v>
      </c>
      <c r="D46" s="23">
        <v>77</v>
      </c>
      <c r="E46" s="11">
        <f t="shared" si="2"/>
        <v>148</v>
      </c>
      <c r="F46" s="23">
        <v>62</v>
      </c>
    </row>
    <row r="47" spans="1:6" x14ac:dyDescent="0.2">
      <c r="A47" s="36"/>
      <c r="B47" s="4" t="s">
        <v>26</v>
      </c>
      <c r="C47" s="23">
        <v>78</v>
      </c>
      <c r="D47" s="23">
        <v>75</v>
      </c>
      <c r="E47" s="11">
        <f t="shared" si="2"/>
        <v>153</v>
      </c>
      <c r="F47" s="23">
        <v>83</v>
      </c>
    </row>
    <row r="48" spans="1:6" x14ac:dyDescent="0.2">
      <c r="A48" s="36"/>
      <c r="B48" s="4" t="s">
        <v>0</v>
      </c>
      <c r="C48" s="23">
        <v>73</v>
      </c>
      <c r="D48" s="23">
        <v>69</v>
      </c>
      <c r="E48" s="11">
        <f t="shared" si="2"/>
        <v>142</v>
      </c>
      <c r="F48" s="23">
        <v>67</v>
      </c>
    </row>
    <row r="49" spans="1:6" x14ac:dyDescent="0.2">
      <c r="A49" s="36"/>
      <c r="B49" s="8" t="s">
        <v>98</v>
      </c>
      <c r="C49" s="23">
        <v>66</v>
      </c>
      <c r="D49" s="23">
        <v>73</v>
      </c>
      <c r="E49" s="11">
        <f t="shared" si="2"/>
        <v>139</v>
      </c>
      <c r="F49" s="23">
        <v>63</v>
      </c>
    </row>
    <row r="50" spans="1:6" x14ac:dyDescent="0.2">
      <c r="A50" s="36"/>
      <c r="B50" s="8" t="s">
        <v>4</v>
      </c>
      <c r="C50" s="23">
        <v>10</v>
      </c>
      <c r="D50" s="23">
        <v>10</v>
      </c>
      <c r="E50" s="11">
        <f t="shared" si="2"/>
        <v>20</v>
      </c>
      <c r="F50" s="23">
        <v>8</v>
      </c>
    </row>
    <row r="51" spans="1:6" x14ac:dyDescent="0.2">
      <c r="A51" s="36"/>
      <c r="B51" s="4" t="s">
        <v>89</v>
      </c>
      <c r="C51" s="23">
        <v>35</v>
      </c>
      <c r="D51" s="23">
        <v>38</v>
      </c>
      <c r="E51" s="11">
        <f t="shared" si="2"/>
        <v>73</v>
      </c>
      <c r="F51" s="23">
        <v>30</v>
      </c>
    </row>
    <row r="52" spans="1:6" x14ac:dyDescent="0.2">
      <c r="A52" s="36"/>
      <c r="B52" s="4" t="s">
        <v>90</v>
      </c>
      <c r="C52" s="23">
        <v>445</v>
      </c>
      <c r="D52" s="23">
        <v>495</v>
      </c>
      <c r="E52" s="11">
        <f t="shared" si="2"/>
        <v>940</v>
      </c>
      <c r="F52" s="23">
        <v>470</v>
      </c>
    </row>
    <row r="53" spans="1:6" x14ac:dyDescent="0.2">
      <c r="A53" s="36"/>
      <c r="B53" s="4" t="s">
        <v>65</v>
      </c>
      <c r="C53" s="23">
        <v>109</v>
      </c>
      <c r="D53" s="23">
        <v>186</v>
      </c>
      <c r="E53" s="11">
        <f t="shared" si="2"/>
        <v>295</v>
      </c>
      <c r="F53" s="23">
        <v>192</v>
      </c>
    </row>
    <row r="54" spans="1:6" x14ac:dyDescent="0.2">
      <c r="A54" s="36"/>
      <c r="B54" s="4" t="s">
        <v>91</v>
      </c>
      <c r="C54" s="23">
        <v>107</v>
      </c>
      <c r="D54" s="23">
        <v>104</v>
      </c>
      <c r="E54" s="11">
        <f t="shared" si="2"/>
        <v>211</v>
      </c>
      <c r="F54" s="23">
        <v>118</v>
      </c>
    </row>
    <row r="55" spans="1:6" x14ac:dyDescent="0.2">
      <c r="A55" s="36"/>
      <c r="B55" s="4" t="s">
        <v>92</v>
      </c>
      <c r="C55" s="23">
        <v>59</v>
      </c>
      <c r="D55" s="23">
        <v>77</v>
      </c>
      <c r="E55" s="11">
        <f t="shared" si="2"/>
        <v>136</v>
      </c>
      <c r="F55" s="23">
        <v>111</v>
      </c>
    </row>
    <row r="56" spans="1:6" ht="13.5" customHeight="1" x14ac:dyDescent="0.2">
      <c r="A56" s="36"/>
      <c r="B56" s="5" t="s">
        <v>93</v>
      </c>
      <c r="C56" s="23">
        <v>211</v>
      </c>
      <c r="D56" s="23">
        <v>214</v>
      </c>
      <c r="E56" s="11">
        <f t="shared" si="2"/>
        <v>425</v>
      </c>
      <c r="F56" s="23">
        <v>251</v>
      </c>
    </row>
    <row r="57" spans="1:6" ht="21" customHeight="1" x14ac:dyDescent="0.2">
      <c r="A57" s="37"/>
      <c r="B57" s="6" t="s">
        <v>7</v>
      </c>
      <c r="C57" s="26">
        <v>3040</v>
      </c>
      <c r="D57" s="26">
        <v>3378</v>
      </c>
      <c r="E57" s="11">
        <f>SUM(E30:E56)</f>
        <v>6418</v>
      </c>
      <c r="F57" s="26">
        <v>3361</v>
      </c>
    </row>
    <row r="58" spans="1:6" ht="21" customHeight="1" x14ac:dyDescent="0.2">
      <c r="A58" s="39" t="s">
        <v>94</v>
      </c>
      <c r="B58" s="40"/>
      <c r="C58" s="26">
        <v>19877</v>
      </c>
      <c r="D58" s="26">
        <v>22670</v>
      </c>
      <c r="E58" s="11">
        <f>E9+E14+E21+E29+E57</f>
        <v>42547</v>
      </c>
      <c r="F58" s="26">
        <v>22195</v>
      </c>
    </row>
    <row r="59" spans="1:6" x14ac:dyDescent="0.2">
      <c r="A59" s="33" t="s">
        <v>95</v>
      </c>
      <c r="B59" s="34"/>
      <c r="C59" s="34"/>
      <c r="D59" s="34"/>
      <c r="E59" s="34"/>
      <c r="F59" s="34"/>
    </row>
    <row r="60" spans="1:6" x14ac:dyDescent="0.2">
      <c r="A60" s="34"/>
      <c r="B60" s="34"/>
      <c r="C60" s="34"/>
      <c r="D60" s="34"/>
      <c r="E60" s="34"/>
      <c r="F60" s="34"/>
    </row>
  </sheetData>
  <mergeCells count="9">
    <mergeCell ref="A59:F60"/>
    <mergeCell ref="A15:A21"/>
    <mergeCell ref="A22:A29"/>
    <mergeCell ref="A30:A57"/>
    <mergeCell ref="B1:E1"/>
    <mergeCell ref="A2:F2"/>
    <mergeCell ref="A58:B58"/>
    <mergeCell ref="A4:A9"/>
    <mergeCell ref="A10:A14"/>
  </mergeCells>
  <phoneticPr fontId="19"/>
  <pageMargins left="0.78740157480314965" right="0.39370078740157483" top="0.39370078740157483" bottom="0.19685039370078741" header="0.19685039370078741" footer="0.19685039370078741"/>
  <pageSetup paperSize="9" scale="99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9"/>
  <sheetViews>
    <sheetView zoomScale="115" zoomScaleNormal="115" workbookViewId="0">
      <pane xSplit="2" ySplit="4" topLeftCell="C20" activePane="bottomRight" state="frozen"/>
      <selection activeCell="I7" sqref="I7"/>
      <selection pane="topRight" activeCell="I7" sqref="I7"/>
      <selection pane="bottomLeft" activeCell="I7" sqref="I7"/>
      <selection pane="bottomRight" activeCell="I6" sqref="I6"/>
    </sheetView>
  </sheetViews>
  <sheetFormatPr defaultRowHeight="13" x14ac:dyDescent="0.2"/>
  <cols>
    <col min="1" max="2" width="11.08984375" customWidth="1"/>
    <col min="5" max="6" width="11.26953125" customWidth="1"/>
    <col min="7" max="9" width="9" customWidth="1"/>
  </cols>
  <sheetData>
    <row r="1" spans="1:9" ht="21" customHeight="1" x14ac:dyDescent="0.2">
      <c r="A1" s="13"/>
      <c r="B1" s="14"/>
      <c r="C1" s="41" t="s">
        <v>21</v>
      </c>
      <c r="D1" s="41"/>
      <c r="E1" s="41"/>
      <c r="F1" s="41"/>
      <c r="G1" s="41"/>
      <c r="H1" s="14"/>
      <c r="I1" s="14"/>
    </row>
    <row r="2" spans="1:9" ht="21" customHeight="1" x14ac:dyDescent="0.2">
      <c r="A2" s="38" t="s">
        <v>111</v>
      </c>
      <c r="B2" s="38"/>
      <c r="C2" s="38"/>
      <c r="D2" s="38"/>
      <c r="E2" s="38"/>
      <c r="F2" s="38"/>
      <c r="G2" s="38"/>
      <c r="H2" s="38"/>
      <c r="I2" s="38"/>
    </row>
    <row r="3" spans="1:9" ht="21" customHeight="1" x14ac:dyDescent="0.2">
      <c r="A3" s="42" t="s">
        <v>3</v>
      </c>
      <c r="B3" s="42" t="s">
        <v>70</v>
      </c>
      <c r="C3" s="42" t="s">
        <v>14</v>
      </c>
      <c r="D3" s="42"/>
      <c r="E3" s="42"/>
      <c r="F3" s="42" t="s">
        <v>38</v>
      </c>
      <c r="G3" s="42"/>
      <c r="H3" s="42"/>
      <c r="I3" s="42"/>
    </row>
    <row r="4" spans="1:9" ht="21" customHeight="1" x14ac:dyDescent="0.2">
      <c r="A4" s="42"/>
      <c r="B4" s="42"/>
      <c r="C4" s="24" t="s">
        <v>22</v>
      </c>
      <c r="D4" s="24" t="s">
        <v>24</v>
      </c>
      <c r="E4" s="24" t="s">
        <v>7</v>
      </c>
      <c r="F4" s="27" t="s">
        <v>109</v>
      </c>
      <c r="G4" s="28" t="s">
        <v>96</v>
      </c>
      <c r="H4" s="28" t="s">
        <v>97</v>
      </c>
      <c r="I4" s="28" t="s">
        <v>1</v>
      </c>
    </row>
    <row r="5" spans="1:9" x14ac:dyDescent="0.2">
      <c r="A5" s="42" t="s">
        <v>16</v>
      </c>
      <c r="B5" s="24" t="s">
        <v>25</v>
      </c>
      <c r="C5" s="15">
        <v>492</v>
      </c>
      <c r="D5" s="15">
        <v>734</v>
      </c>
      <c r="E5" s="29">
        <f>SUM(C5:D5)</f>
        <v>1226</v>
      </c>
      <c r="F5" s="29">
        <v>893</v>
      </c>
      <c r="G5" s="15">
        <v>426</v>
      </c>
      <c r="H5" s="15">
        <v>236</v>
      </c>
      <c r="I5" s="15">
        <f>F5-G5-H5</f>
        <v>231</v>
      </c>
    </row>
    <row r="6" spans="1:9" x14ac:dyDescent="0.2">
      <c r="A6" s="42"/>
      <c r="B6" s="30" t="s">
        <v>23</v>
      </c>
      <c r="C6" s="15">
        <v>58</v>
      </c>
      <c r="D6" s="15">
        <v>77</v>
      </c>
      <c r="E6" s="29">
        <f>SUM(C6:D6)</f>
        <v>135</v>
      </c>
      <c r="F6" s="29">
        <v>95</v>
      </c>
      <c r="G6" s="15">
        <v>47</v>
      </c>
      <c r="H6" s="15">
        <v>34</v>
      </c>
      <c r="I6" s="15">
        <f t="shared" ref="I6:I9" si="0">F6-G6-H6</f>
        <v>14</v>
      </c>
    </row>
    <row r="7" spans="1:9" x14ac:dyDescent="0.2">
      <c r="A7" s="42"/>
      <c r="B7" s="30" t="s">
        <v>27</v>
      </c>
      <c r="C7" s="15">
        <v>30</v>
      </c>
      <c r="D7" s="15">
        <v>33</v>
      </c>
      <c r="E7" s="29">
        <f>SUM(C7:D7)</f>
        <v>63</v>
      </c>
      <c r="F7" s="29">
        <v>39</v>
      </c>
      <c r="G7" s="15">
        <v>11</v>
      </c>
      <c r="H7" s="15">
        <v>20</v>
      </c>
      <c r="I7" s="15">
        <f t="shared" si="0"/>
        <v>8</v>
      </c>
    </row>
    <row r="8" spans="1:9" x14ac:dyDescent="0.2">
      <c r="A8" s="42"/>
      <c r="B8" s="30" t="s">
        <v>19</v>
      </c>
      <c r="C8" s="15">
        <v>18</v>
      </c>
      <c r="D8" s="15">
        <v>26</v>
      </c>
      <c r="E8" s="29">
        <f>SUM(C8:D8)</f>
        <v>44</v>
      </c>
      <c r="F8" s="29">
        <v>33</v>
      </c>
      <c r="G8" s="15">
        <v>15</v>
      </c>
      <c r="H8" s="15">
        <v>6</v>
      </c>
      <c r="I8" s="15">
        <f t="shared" si="0"/>
        <v>12</v>
      </c>
    </row>
    <row r="9" spans="1:9" x14ac:dyDescent="0.2">
      <c r="A9" s="42"/>
      <c r="B9" s="24" t="s">
        <v>28</v>
      </c>
      <c r="C9" s="15">
        <v>124</v>
      </c>
      <c r="D9" s="15">
        <v>132</v>
      </c>
      <c r="E9" s="29">
        <f>SUM(C9:D9)</f>
        <v>256</v>
      </c>
      <c r="F9" s="29">
        <v>188</v>
      </c>
      <c r="G9" s="15">
        <v>83</v>
      </c>
      <c r="H9" s="15">
        <v>59</v>
      </c>
      <c r="I9" s="15">
        <f t="shared" si="0"/>
        <v>46</v>
      </c>
    </row>
    <row r="10" spans="1:9" ht="21" customHeight="1" x14ac:dyDescent="0.2">
      <c r="A10" s="42"/>
      <c r="B10" s="24" t="s">
        <v>7</v>
      </c>
      <c r="C10" s="15">
        <v>722</v>
      </c>
      <c r="D10" s="15">
        <v>1002</v>
      </c>
      <c r="E10" s="15">
        <f t="shared" ref="E10" si="1">SUM(E5:E9)</f>
        <v>1724</v>
      </c>
      <c r="F10" s="15">
        <v>1248</v>
      </c>
      <c r="G10" s="15">
        <v>582</v>
      </c>
      <c r="H10" s="15">
        <v>355</v>
      </c>
      <c r="I10" s="15">
        <f>SUM(I5:I9)</f>
        <v>311</v>
      </c>
    </row>
    <row r="11" spans="1:9" x14ac:dyDescent="0.2">
      <c r="A11" s="42" t="s">
        <v>17</v>
      </c>
      <c r="B11" s="24" t="s">
        <v>29</v>
      </c>
      <c r="C11" s="15">
        <v>682</v>
      </c>
      <c r="D11" s="15">
        <v>1026</v>
      </c>
      <c r="E11" s="29">
        <f>SUM(C11:D11)</f>
        <v>1708</v>
      </c>
      <c r="F11" s="29">
        <v>1262</v>
      </c>
      <c r="G11" s="15">
        <v>648</v>
      </c>
      <c r="H11" s="15">
        <v>334</v>
      </c>
      <c r="I11" s="15">
        <f>F11-G11-H11</f>
        <v>280</v>
      </c>
    </row>
    <row r="12" spans="1:9" x14ac:dyDescent="0.2">
      <c r="A12" s="42"/>
      <c r="B12" s="30" t="s">
        <v>31</v>
      </c>
      <c r="C12" s="15">
        <v>254</v>
      </c>
      <c r="D12" s="15">
        <v>372</v>
      </c>
      <c r="E12" s="29">
        <f>SUM(C12:D12)</f>
        <v>626</v>
      </c>
      <c r="F12" s="29">
        <v>471</v>
      </c>
      <c r="G12" s="15">
        <v>257</v>
      </c>
      <c r="H12" s="15">
        <v>108</v>
      </c>
      <c r="I12" s="15">
        <f t="shared" ref="I12:I14" si="2">F12-G12-H12</f>
        <v>106</v>
      </c>
    </row>
    <row r="13" spans="1:9" x14ac:dyDescent="0.2">
      <c r="A13" s="42"/>
      <c r="B13" s="30" t="s">
        <v>6</v>
      </c>
      <c r="C13" s="15">
        <v>51</v>
      </c>
      <c r="D13" s="15">
        <v>61</v>
      </c>
      <c r="E13" s="29">
        <f>SUM(C13:D13)</f>
        <v>112</v>
      </c>
      <c r="F13" s="29">
        <v>78</v>
      </c>
      <c r="G13" s="15">
        <v>34</v>
      </c>
      <c r="H13" s="15">
        <v>21</v>
      </c>
      <c r="I13" s="15">
        <f t="shared" si="2"/>
        <v>23</v>
      </c>
    </row>
    <row r="14" spans="1:9" x14ac:dyDescent="0.2">
      <c r="A14" s="42"/>
      <c r="B14" s="24" t="s">
        <v>32</v>
      </c>
      <c r="C14" s="15">
        <v>56</v>
      </c>
      <c r="D14" s="15">
        <v>91</v>
      </c>
      <c r="E14" s="29">
        <f>SUM(C14:D14)</f>
        <v>147</v>
      </c>
      <c r="F14" s="29">
        <v>109</v>
      </c>
      <c r="G14" s="15">
        <v>58</v>
      </c>
      <c r="H14" s="15">
        <v>22</v>
      </c>
      <c r="I14" s="15">
        <f t="shared" si="2"/>
        <v>29</v>
      </c>
    </row>
    <row r="15" spans="1:9" ht="21" customHeight="1" x14ac:dyDescent="0.2">
      <c r="A15" s="42"/>
      <c r="B15" s="24" t="s">
        <v>7</v>
      </c>
      <c r="C15" s="15">
        <v>1043</v>
      </c>
      <c r="D15" s="15">
        <v>1550</v>
      </c>
      <c r="E15" s="15">
        <f t="shared" ref="E15:I15" si="3">SUM(E11:E14)</f>
        <v>2593</v>
      </c>
      <c r="F15" s="15">
        <v>1920</v>
      </c>
      <c r="G15" s="15">
        <v>997</v>
      </c>
      <c r="H15" s="15">
        <v>485</v>
      </c>
      <c r="I15" s="15">
        <f t="shared" si="3"/>
        <v>438</v>
      </c>
    </row>
    <row r="16" spans="1:9" x14ac:dyDescent="0.2">
      <c r="A16" s="42" t="s">
        <v>18</v>
      </c>
      <c r="B16" s="24" t="s">
        <v>33</v>
      </c>
      <c r="C16" s="15">
        <v>375</v>
      </c>
      <c r="D16" s="15">
        <v>513</v>
      </c>
      <c r="E16" s="29">
        <f t="shared" ref="E16:E21" si="4">SUM(C16:D16)</f>
        <v>888</v>
      </c>
      <c r="F16" s="29">
        <v>646</v>
      </c>
      <c r="G16" s="15">
        <v>326</v>
      </c>
      <c r="H16" s="15">
        <v>172</v>
      </c>
      <c r="I16" s="15">
        <f>F16-G16-H16</f>
        <v>148</v>
      </c>
    </row>
    <row r="17" spans="1:9" x14ac:dyDescent="0.2">
      <c r="A17" s="42"/>
      <c r="B17" s="30" t="s">
        <v>36</v>
      </c>
      <c r="C17" s="15">
        <v>295</v>
      </c>
      <c r="D17" s="15">
        <v>445</v>
      </c>
      <c r="E17" s="29">
        <f t="shared" si="4"/>
        <v>740</v>
      </c>
      <c r="F17" s="29">
        <v>535</v>
      </c>
      <c r="G17" s="15">
        <v>256</v>
      </c>
      <c r="H17" s="15">
        <v>129</v>
      </c>
      <c r="I17" s="15">
        <f t="shared" ref="I17:I21" si="5">F17-G17-H17</f>
        <v>150</v>
      </c>
    </row>
    <row r="18" spans="1:9" x14ac:dyDescent="0.2">
      <c r="A18" s="42"/>
      <c r="B18" s="30" t="s">
        <v>39</v>
      </c>
      <c r="C18" s="15">
        <v>751</v>
      </c>
      <c r="D18" s="15">
        <v>988</v>
      </c>
      <c r="E18" s="29">
        <f t="shared" si="4"/>
        <v>1739</v>
      </c>
      <c r="F18" s="29">
        <v>1217</v>
      </c>
      <c r="G18" s="15">
        <v>523</v>
      </c>
      <c r="H18" s="15">
        <v>338</v>
      </c>
      <c r="I18" s="15">
        <f t="shared" si="5"/>
        <v>356</v>
      </c>
    </row>
    <row r="19" spans="1:9" x14ac:dyDescent="0.2">
      <c r="A19" s="42"/>
      <c r="B19" s="30" t="s">
        <v>15</v>
      </c>
      <c r="C19" s="15">
        <v>16</v>
      </c>
      <c r="D19" s="15">
        <v>20</v>
      </c>
      <c r="E19" s="29">
        <f t="shared" si="4"/>
        <v>36</v>
      </c>
      <c r="F19" s="29">
        <v>24</v>
      </c>
      <c r="G19" s="15">
        <v>11</v>
      </c>
      <c r="H19" s="15">
        <v>10</v>
      </c>
      <c r="I19" s="15">
        <f t="shared" si="5"/>
        <v>3</v>
      </c>
    </row>
    <row r="20" spans="1:9" x14ac:dyDescent="0.2">
      <c r="A20" s="42"/>
      <c r="B20" s="30" t="s">
        <v>30</v>
      </c>
      <c r="C20" s="15">
        <v>291</v>
      </c>
      <c r="D20" s="15">
        <v>386</v>
      </c>
      <c r="E20" s="29">
        <f t="shared" si="4"/>
        <v>677</v>
      </c>
      <c r="F20" s="29">
        <v>469</v>
      </c>
      <c r="G20" s="15">
        <v>187</v>
      </c>
      <c r="H20" s="15">
        <v>162</v>
      </c>
      <c r="I20" s="15">
        <f t="shared" si="5"/>
        <v>120</v>
      </c>
    </row>
    <row r="21" spans="1:9" x14ac:dyDescent="0.2">
      <c r="A21" s="42"/>
      <c r="B21" s="24" t="s">
        <v>5</v>
      </c>
      <c r="C21" s="15">
        <v>82</v>
      </c>
      <c r="D21" s="15">
        <v>108</v>
      </c>
      <c r="E21" s="29">
        <f t="shared" si="4"/>
        <v>190</v>
      </c>
      <c r="F21" s="29">
        <v>138</v>
      </c>
      <c r="G21" s="15">
        <v>66</v>
      </c>
      <c r="H21" s="15">
        <v>39</v>
      </c>
      <c r="I21" s="15">
        <f t="shared" si="5"/>
        <v>33</v>
      </c>
    </row>
    <row r="22" spans="1:9" ht="21" customHeight="1" x14ac:dyDescent="0.2">
      <c r="A22" s="42"/>
      <c r="B22" s="24" t="s">
        <v>7</v>
      </c>
      <c r="C22" s="15">
        <v>1810</v>
      </c>
      <c r="D22" s="15">
        <v>2460</v>
      </c>
      <c r="E22" s="15">
        <f t="shared" ref="E22:I22" si="6">SUM(E16:E21)</f>
        <v>4270</v>
      </c>
      <c r="F22" s="15">
        <v>3029</v>
      </c>
      <c r="G22" s="15">
        <v>1369</v>
      </c>
      <c r="H22" s="15">
        <v>850</v>
      </c>
      <c r="I22" s="15">
        <f t="shared" si="6"/>
        <v>810</v>
      </c>
    </row>
    <row r="23" spans="1:9" x14ac:dyDescent="0.2">
      <c r="A23" s="42" t="s">
        <v>20</v>
      </c>
      <c r="B23" s="24" t="s">
        <v>40</v>
      </c>
      <c r="C23" s="15">
        <v>1167</v>
      </c>
      <c r="D23" s="15">
        <v>1517</v>
      </c>
      <c r="E23" s="29">
        <f t="shared" ref="E23:E29" si="7">SUM(C23:D23)</f>
        <v>2684</v>
      </c>
      <c r="F23" s="29">
        <v>1961</v>
      </c>
      <c r="G23" s="15">
        <v>898</v>
      </c>
      <c r="H23" s="15">
        <v>523</v>
      </c>
      <c r="I23" s="15">
        <f>F23-H23-G23</f>
        <v>540</v>
      </c>
    </row>
    <row r="24" spans="1:9" x14ac:dyDescent="0.2">
      <c r="A24" s="42"/>
      <c r="B24" s="30" t="s">
        <v>42</v>
      </c>
      <c r="C24" s="15">
        <v>567</v>
      </c>
      <c r="D24" s="15">
        <v>811</v>
      </c>
      <c r="E24" s="29">
        <f t="shared" si="7"/>
        <v>1378</v>
      </c>
      <c r="F24" s="29">
        <v>1029</v>
      </c>
      <c r="G24" s="15">
        <v>506</v>
      </c>
      <c r="H24" s="15">
        <v>260</v>
      </c>
      <c r="I24" s="15">
        <f t="shared" ref="I24:I29" si="8">F24-H24-G24</f>
        <v>263</v>
      </c>
    </row>
    <row r="25" spans="1:9" x14ac:dyDescent="0.2">
      <c r="A25" s="42"/>
      <c r="B25" s="30" t="s">
        <v>43</v>
      </c>
      <c r="C25" s="15">
        <v>217</v>
      </c>
      <c r="D25" s="15">
        <v>285</v>
      </c>
      <c r="E25" s="29">
        <f t="shared" si="7"/>
        <v>502</v>
      </c>
      <c r="F25" s="29">
        <v>355</v>
      </c>
      <c r="G25" s="15">
        <v>155</v>
      </c>
      <c r="H25" s="15">
        <v>113</v>
      </c>
      <c r="I25" s="15">
        <f t="shared" si="8"/>
        <v>87</v>
      </c>
    </row>
    <row r="26" spans="1:9" x14ac:dyDescent="0.2">
      <c r="A26" s="42"/>
      <c r="B26" s="30" t="s">
        <v>45</v>
      </c>
      <c r="C26" s="15">
        <v>104</v>
      </c>
      <c r="D26" s="15">
        <v>163</v>
      </c>
      <c r="E26" s="29">
        <f t="shared" si="7"/>
        <v>267</v>
      </c>
      <c r="F26" s="29">
        <v>188</v>
      </c>
      <c r="G26" s="15">
        <v>79</v>
      </c>
      <c r="H26" s="15">
        <v>57</v>
      </c>
      <c r="I26" s="15">
        <f t="shared" si="8"/>
        <v>52</v>
      </c>
    </row>
    <row r="27" spans="1:9" x14ac:dyDescent="0.2">
      <c r="A27" s="42"/>
      <c r="B27" s="30" t="s">
        <v>46</v>
      </c>
      <c r="C27" s="15">
        <v>434</v>
      </c>
      <c r="D27" s="15">
        <v>482</v>
      </c>
      <c r="E27" s="29">
        <f t="shared" si="7"/>
        <v>916</v>
      </c>
      <c r="F27" s="29">
        <v>653</v>
      </c>
      <c r="G27" s="15">
        <v>276</v>
      </c>
      <c r="H27" s="15">
        <v>197</v>
      </c>
      <c r="I27" s="15">
        <f t="shared" si="8"/>
        <v>180</v>
      </c>
    </row>
    <row r="28" spans="1:9" x14ac:dyDescent="0.2">
      <c r="A28" s="42"/>
      <c r="B28" s="30" t="s">
        <v>47</v>
      </c>
      <c r="C28" s="15">
        <v>272</v>
      </c>
      <c r="D28" s="15">
        <v>374</v>
      </c>
      <c r="E28" s="29">
        <f t="shared" si="7"/>
        <v>646</v>
      </c>
      <c r="F28" s="29">
        <v>463</v>
      </c>
      <c r="G28" s="15">
        <v>219</v>
      </c>
      <c r="H28" s="15">
        <v>154</v>
      </c>
      <c r="I28" s="15">
        <f t="shared" si="8"/>
        <v>90</v>
      </c>
    </row>
    <row r="29" spans="1:9" x14ac:dyDescent="0.2">
      <c r="A29" s="42"/>
      <c r="B29" s="24" t="s">
        <v>48</v>
      </c>
      <c r="C29" s="15">
        <v>260</v>
      </c>
      <c r="D29" s="15">
        <v>344</v>
      </c>
      <c r="E29" s="29">
        <f t="shared" si="7"/>
        <v>604</v>
      </c>
      <c r="F29" s="29">
        <v>430</v>
      </c>
      <c r="G29" s="15">
        <v>177</v>
      </c>
      <c r="H29" s="15">
        <v>109</v>
      </c>
      <c r="I29" s="15">
        <f t="shared" si="8"/>
        <v>144</v>
      </c>
    </row>
    <row r="30" spans="1:9" ht="21" customHeight="1" x14ac:dyDescent="0.2">
      <c r="A30" s="42"/>
      <c r="B30" s="24" t="s">
        <v>7</v>
      </c>
      <c r="C30" s="15">
        <v>3021</v>
      </c>
      <c r="D30" s="15">
        <v>3976</v>
      </c>
      <c r="E30" s="15">
        <f t="shared" ref="E30:I30" si="9">SUM(E23:E29)</f>
        <v>6997</v>
      </c>
      <c r="F30" s="15">
        <v>5079</v>
      </c>
      <c r="G30" s="15">
        <v>2310</v>
      </c>
      <c r="H30" s="15">
        <v>1413</v>
      </c>
      <c r="I30" s="15">
        <f t="shared" si="9"/>
        <v>1356</v>
      </c>
    </row>
    <row r="31" spans="1:9" x14ac:dyDescent="0.2">
      <c r="A31" s="42" t="s">
        <v>2</v>
      </c>
      <c r="B31" s="24" t="s">
        <v>49</v>
      </c>
      <c r="C31" s="15">
        <v>23</v>
      </c>
      <c r="D31" s="15">
        <v>31</v>
      </c>
      <c r="E31" s="29">
        <f t="shared" ref="E31:E57" si="10">SUM(C31:D31)</f>
        <v>54</v>
      </c>
      <c r="F31" s="29">
        <v>37</v>
      </c>
      <c r="G31" s="15">
        <v>14</v>
      </c>
      <c r="H31" s="15">
        <v>16</v>
      </c>
      <c r="I31" s="15">
        <f>F31-H31-G31</f>
        <v>7</v>
      </c>
    </row>
    <row r="32" spans="1:9" x14ac:dyDescent="0.2">
      <c r="A32" s="42"/>
      <c r="B32" s="30" t="s">
        <v>51</v>
      </c>
      <c r="C32" s="15">
        <v>20</v>
      </c>
      <c r="D32" s="15">
        <v>25</v>
      </c>
      <c r="E32" s="29">
        <f t="shared" si="10"/>
        <v>45</v>
      </c>
      <c r="F32" s="29">
        <v>37</v>
      </c>
      <c r="G32" s="15">
        <v>20</v>
      </c>
      <c r="H32" s="15">
        <v>6</v>
      </c>
      <c r="I32" s="15">
        <f t="shared" ref="I32:I57" si="11">F32-H32-G32</f>
        <v>11</v>
      </c>
    </row>
    <row r="33" spans="1:9" x14ac:dyDescent="0.2">
      <c r="A33" s="42"/>
      <c r="B33" s="30" t="s">
        <v>52</v>
      </c>
      <c r="C33" s="15">
        <v>82</v>
      </c>
      <c r="D33" s="15">
        <v>91</v>
      </c>
      <c r="E33" s="29">
        <f t="shared" si="10"/>
        <v>173</v>
      </c>
      <c r="F33" s="29">
        <v>128</v>
      </c>
      <c r="G33" s="15">
        <v>64</v>
      </c>
      <c r="H33" s="15">
        <v>34</v>
      </c>
      <c r="I33" s="15">
        <f t="shared" si="11"/>
        <v>30</v>
      </c>
    </row>
    <row r="34" spans="1:9" x14ac:dyDescent="0.2">
      <c r="A34" s="42"/>
      <c r="B34" s="30" t="s">
        <v>37</v>
      </c>
      <c r="C34" s="15">
        <v>49</v>
      </c>
      <c r="D34" s="15">
        <v>81</v>
      </c>
      <c r="E34" s="29">
        <f t="shared" si="10"/>
        <v>130</v>
      </c>
      <c r="F34" s="29">
        <v>86</v>
      </c>
      <c r="G34" s="15">
        <v>34</v>
      </c>
      <c r="H34" s="15">
        <v>29</v>
      </c>
      <c r="I34" s="15">
        <f t="shared" si="11"/>
        <v>23</v>
      </c>
    </row>
    <row r="35" spans="1:9" x14ac:dyDescent="0.2">
      <c r="A35" s="42"/>
      <c r="B35" s="30" t="s">
        <v>53</v>
      </c>
      <c r="C35" s="15">
        <v>1</v>
      </c>
      <c r="D35" s="15">
        <v>5</v>
      </c>
      <c r="E35" s="29">
        <f t="shared" si="10"/>
        <v>6</v>
      </c>
      <c r="F35" s="29">
        <v>5</v>
      </c>
      <c r="G35" s="15">
        <v>3</v>
      </c>
      <c r="H35" s="15">
        <v>0</v>
      </c>
      <c r="I35" s="15">
        <f t="shared" si="11"/>
        <v>2</v>
      </c>
    </row>
    <row r="36" spans="1:9" x14ac:dyDescent="0.2">
      <c r="A36" s="42"/>
      <c r="B36" s="30" t="s">
        <v>34</v>
      </c>
      <c r="C36" s="15">
        <v>98</v>
      </c>
      <c r="D36" s="15">
        <v>126</v>
      </c>
      <c r="E36" s="29">
        <f t="shared" si="10"/>
        <v>224</v>
      </c>
      <c r="F36" s="29">
        <v>161</v>
      </c>
      <c r="G36" s="15">
        <v>68</v>
      </c>
      <c r="H36" s="15">
        <v>45</v>
      </c>
      <c r="I36" s="15">
        <f t="shared" si="11"/>
        <v>48</v>
      </c>
    </row>
    <row r="37" spans="1:9" x14ac:dyDescent="0.2">
      <c r="A37" s="42"/>
      <c r="B37" s="30" t="s">
        <v>54</v>
      </c>
      <c r="C37" s="15">
        <v>32</v>
      </c>
      <c r="D37" s="15">
        <v>37</v>
      </c>
      <c r="E37" s="29">
        <f t="shared" si="10"/>
        <v>69</v>
      </c>
      <c r="F37" s="29">
        <v>45</v>
      </c>
      <c r="G37" s="15">
        <v>16</v>
      </c>
      <c r="H37" s="15">
        <v>11</v>
      </c>
      <c r="I37" s="15">
        <f t="shared" si="11"/>
        <v>18</v>
      </c>
    </row>
    <row r="38" spans="1:9" x14ac:dyDescent="0.2">
      <c r="A38" s="42"/>
      <c r="B38" s="30" t="s">
        <v>56</v>
      </c>
      <c r="C38" s="15">
        <v>94</v>
      </c>
      <c r="D38" s="15">
        <v>132</v>
      </c>
      <c r="E38" s="29">
        <f t="shared" si="10"/>
        <v>226</v>
      </c>
      <c r="F38" s="29">
        <v>158</v>
      </c>
      <c r="G38" s="15">
        <v>57</v>
      </c>
      <c r="H38" s="15">
        <v>49</v>
      </c>
      <c r="I38" s="15">
        <f t="shared" si="11"/>
        <v>52</v>
      </c>
    </row>
    <row r="39" spans="1:9" x14ac:dyDescent="0.2">
      <c r="A39" s="42"/>
      <c r="B39" s="30" t="s">
        <v>85</v>
      </c>
      <c r="C39" s="15">
        <v>12</v>
      </c>
      <c r="D39" s="15">
        <v>17</v>
      </c>
      <c r="E39" s="29">
        <f t="shared" si="10"/>
        <v>29</v>
      </c>
      <c r="F39" s="29">
        <v>21</v>
      </c>
      <c r="G39" s="15">
        <v>9</v>
      </c>
      <c r="H39" s="15">
        <v>5</v>
      </c>
      <c r="I39" s="15">
        <f t="shared" si="11"/>
        <v>7</v>
      </c>
    </row>
    <row r="40" spans="1:9" x14ac:dyDescent="0.2">
      <c r="A40" s="42"/>
      <c r="B40" s="30" t="s">
        <v>50</v>
      </c>
      <c r="C40" s="15">
        <v>52</v>
      </c>
      <c r="D40" s="15">
        <v>62</v>
      </c>
      <c r="E40" s="29">
        <f t="shared" si="10"/>
        <v>114</v>
      </c>
      <c r="F40" s="29">
        <v>77</v>
      </c>
      <c r="G40" s="15">
        <v>26</v>
      </c>
      <c r="H40" s="15">
        <v>28</v>
      </c>
      <c r="I40" s="15">
        <f t="shared" si="11"/>
        <v>23</v>
      </c>
    </row>
    <row r="41" spans="1:9" x14ac:dyDescent="0.2">
      <c r="A41" s="42"/>
      <c r="B41" s="30" t="s">
        <v>35</v>
      </c>
      <c r="C41" s="15">
        <v>60</v>
      </c>
      <c r="D41" s="15">
        <v>85</v>
      </c>
      <c r="E41" s="29">
        <f t="shared" si="10"/>
        <v>145</v>
      </c>
      <c r="F41" s="29">
        <v>113</v>
      </c>
      <c r="G41" s="15">
        <v>54</v>
      </c>
      <c r="H41" s="15">
        <v>22</v>
      </c>
      <c r="I41" s="15">
        <f t="shared" si="11"/>
        <v>37</v>
      </c>
    </row>
    <row r="42" spans="1:9" x14ac:dyDescent="0.2">
      <c r="A42" s="42"/>
      <c r="B42" s="30" t="s">
        <v>59</v>
      </c>
      <c r="C42" s="15">
        <v>11</v>
      </c>
      <c r="D42" s="15">
        <v>10</v>
      </c>
      <c r="E42" s="29">
        <f t="shared" si="10"/>
        <v>21</v>
      </c>
      <c r="F42" s="29">
        <v>13</v>
      </c>
      <c r="G42" s="15">
        <v>3</v>
      </c>
      <c r="H42" s="15">
        <v>5</v>
      </c>
      <c r="I42" s="15">
        <f t="shared" si="11"/>
        <v>5</v>
      </c>
    </row>
    <row r="43" spans="1:9" x14ac:dyDescent="0.2">
      <c r="A43" s="42"/>
      <c r="B43" s="31" t="s">
        <v>67</v>
      </c>
      <c r="C43" s="15">
        <v>7</v>
      </c>
      <c r="D43" s="15">
        <v>5</v>
      </c>
      <c r="E43" s="29">
        <f t="shared" si="10"/>
        <v>12</v>
      </c>
      <c r="F43" s="29">
        <v>9</v>
      </c>
      <c r="G43" s="15">
        <v>6</v>
      </c>
      <c r="H43" s="15">
        <v>3</v>
      </c>
      <c r="I43" s="15">
        <f t="shared" si="11"/>
        <v>0</v>
      </c>
    </row>
    <row r="44" spans="1:9" x14ac:dyDescent="0.2">
      <c r="A44" s="42"/>
      <c r="B44" s="30" t="s">
        <v>60</v>
      </c>
      <c r="C44" s="15">
        <v>1</v>
      </c>
      <c r="D44" s="15">
        <v>2</v>
      </c>
      <c r="E44" s="29">
        <f t="shared" si="10"/>
        <v>3</v>
      </c>
      <c r="F44" s="29">
        <v>3</v>
      </c>
      <c r="G44" s="15">
        <v>2</v>
      </c>
      <c r="H44" s="15">
        <v>0</v>
      </c>
      <c r="I44" s="15">
        <f t="shared" si="11"/>
        <v>1</v>
      </c>
    </row>
    <row r="45" spans="1:9" x14ac:dyDescent="0.2">
      <c r="A45" s="42"/>
      <c r="B45" s="30" t="s">
        <v>55</v>
      </c>
      <c r="C45" s="15">
        <v>83</v>
      </c>
      <c r="D45" s="15">
        <v>82</v>
      </c>
      <c r="E45" s="29">
        <f t="shared" si="10"/>
        <v>165</v>
      </c>
      <c r="F45" s="29">
        <v>131</v>
      </c>
      <c r="G45" s="15">
        <v>71</v>
      </c>
      <c r="H45" s="15">
        <v>26</v>
      </c>
      <c r="I45" s="15">
        <f t="shared" si="11"/>
        <v>34</v>
      </c>
    </row>
    <row r="46" spans="1:9" x14ac:dyDescent="0.2">
      <c r="A46" s="42"/>
      <c r="B46" s="30" t="s">
        <v>61</v>
      </c>
      <c r="C46" s="15">
        <v>60</v>
      </c>
      <c r="D46" s="15">
        <v>76</v>
      </c>
      <c r="E46" s="29">
        <f t="shared" si="10"/>
        <v>136</v>
      </c>
      <c r="F46" s="29">
        <v>99</v>
      </c>
      <c r="G46" s="15">
        <v>41</v>
      </c>
      <c r="H46" s="15">
        <v>24</v>
      </c>
      <c r="I46" s="15">
        <f t="shared" si="11"/>
        <v>34</v>
      </c>
    </row>
    <row r="47" spans="1:9" x14ac:dyDescent="0.2">
      <c r="A47" s="42"/>
      <c r="B47" s="30" t="s">
        <v>62</v>
      </c>
      <c r="C47" s="15">
        <v>13</v>
      </c>
      <c r="D47" s="15">
        <v>14</v>
      </c>
      <c r="E47" s="29">
        <f t="shared" si="10"/>
        <v>27</v>
      </c>
      <c r="F47" s="29">
        <v>18</v>
      </c>
      <c r="G47" s="15">
        <v>7</v>
      </c>
      <c r="H47" s="15">
        <v>9</v>
      </c>
      <c r="I47" s="15">
        <f t="shared" si="11"/>
        <v>2</v>
      </c>
    </row>
    <row r="48" spans="1:9" x14ac:dyDescent="0.2">
      <c r="A48" s="42"/>
      <c r="B48" s="30" t="s">
        <v>26</v>
      </c>
      <c r="C48" s="15">
        <v>25</v>
      </c>
      <c r="D48" s="15">
        <v>31</v>
      </c>
      <c r="E48" s="29">
        <f t="shared" si="10"/>
        <v>56</v>
      </c>
      <c r="F48" s="29">
        <v>42</v>
      </c>
      <c r="G48" s="15">
        <v>21</v>
      </c>
      <c r="H48" s="15">
        <v>8</v>
      </c>
      <c r="I48" s="15">
        <f t="shared" si="11"/>
        <v>13</v>
      </c>
    </row>
    <row r="49" spans="1:9" x14ac:dyDescent="0.2">
      <c r="A49" s="42"/>
      <c r="B49" s="30" t="s">
        <v>0</v>
      </c>
      <c r="C49" s="15">
        <v>31</v>
      </c>
      <c r="D49" s="15">
        <v>34</v>
      </c>
      <c r="E49" s="29">
        <f t="shared" si="10"/>
        <v>65</v>
      </c>
      <c r="F49" s="29">
        <v>47</v>
      </c>
      <c r="G49" s="15">
        <v>20</v>
      </c>
      <c r="H49" s="15">
        <v>14</v>
      </c>
      <c r="I49" s="15">
        <f t="shared" si="11"/>
        <v>13</v>
      </c>
    </row>
    <row r="50" spans="1:9" x14ac:dyDescent="0.2">
      <c r="A50" s="42"/>
      <c r="B50" s="30" t="s">
        <v>99</v>
      </c>
      <c r="C50" s="15">
        <v>27</v>
      </c>
      <c r="D50" s="15">
        <v>30</v>
      </c>
      <c r="E50" s="29">
        <f t="shared" si="10"/>
        <v>57</v>
      </c>
      <c r="F50" s="29">
        <v>37</v>
      </c>
      <c r="G50" s="15">
        <v>14</v>
      </c>
      <c r="H50" s="15">
        <v>17</v>
      </c>
      <c r="I50" s="15">
        <f t="shared" si="11"/>
        <v>6</v>
      </c>
    </row>
    <row r="51" spans="1:9" x14ac:dyDescent="0.2">
      <c r="A51" s="42"/>
      <c r="B51" s="30" t="s">
        <v>4</v>
      </c>
      <c r="C51" s="15">
        <v>4</v>
      </c>
      <c r="D51" s="15">
        <v>6</v>
      </c>
      <c r="E51" s="29">
        <f t="shared" si="10"/>
        <v>10</v>
      </c>
      <c r="F51" s="29">
        <v>6</v>
      </c>
      <c r="G51" s="15">
        <v>2</v>
      </c>
      <c r="H51" s="15">
        <v>2</v>
      </c>
      <c r="I51" s="15">
        <f t="shared" si="11"/>
        <v>2</v>
      </c>
    </row>
    <row r="52" spans="1:9" x14ac:dyDescent="0.2">
      <c r="A52" s="42"/>
      <c r="B52" s="30" t="s">
        <v>63</v>
      </c>
      <c r="C52" s="15">
        <v>15</v>
      </c>
      <c r="D52" s="15">
        <v>16</v>
      </c>
      <c r="E52" s="29">
        <f t="shared" si="10"/>
        <v>31</v>
      </c>
      <c r="F52" s="29">
        <v>19</v>
      </c>
      <c r="G52" s="15">
        <v>4</v>
      </c>
      <c r="H52" s="15">
        <v>9</v>
      </c>
      <c r="I52" s="15">
        <f t="shared" si="11"/>
        <v>6</v>
      </c>
    </row>
    <row r="53" spans="1:9" x14ac:dyDescent="0.2">
      <c r="A53" s="42"/>
      <c r="B53" s="30" t="s">
        <v>64</v>
      </c>
      <c r="C53" s="15">
        <v>157</v>
      </c>
      <c r="D53" s="15">
        <v>240</v>
      </c>
      <c r="E53" s="29">
        <f t="shared" si="10"/>
        <v>397</v>
      </c>
      <c r="F53" s="29">
        <v>286</v>
      </c>
      <c r="G53" s="15">
        <v>127</v>
      </c>
      <c r="H53" s="15">
        <v>74</v>
      </c>
      <c r="I53" s="15">
        <f t="shared" si="11"/>
        <v>85</v>
      </c>
    </row>
    <row r="54" spans="1:9" x14ac:dyDescent="0.2">
      <c r="A54" s="42"/>
      <c r="B54" s="30" t="s">
        <v>65</v>
      </c>
      <c r="C54" s="15">
        <v>60</v>
      </c>
      <c r="D54" s="15">
        <v>77</v>
      </c>
      <c r="E54" s="29">
        <f t="shared" si="10"/>
        <v>137</v>
      </c>
      <c r="F54" s="29">
        <v>100</v>
      </c>
      <c r="G54" s="15">
        <v>48</v>
      </c>
      <c r="H54" s="15">
        <v>28</v>
      </c>
      <c r="I54" s="15">
        <f t="shared" si="11"/>
        <v>24</v>
      </c>
    </row>
    <row r="55" spans="1:9" x14ac:dyDescent="0.2">
      <c r="A55" s="42"/>
      <c r="B55" s="30" t="s">
        <v>66</v>
      </c>
      <c r="C55" s="15">
        <v>46</v>
      </c>
      <c r="D55" s="15">
        <v>54</v>
      </c>
      <c r="E55" s="29">
        <f t="shared" si="10"/>
        <v>100</v>
      </c>
      <c r="F55" s="29">
        <v>78</v>
      </c>
      <c r="G55" s="15">
        <v>42</v>
      </c>
      <c r="H55" s="15">
        <v>15</v>
      </c>
      <c r="I55" s="15">
        <f t="shared" si="11"/>
        <v>21</v>
      </c>
    </row>
    <row r="56" spans="1:9" x14ac:dyDescent="0.2">
      <c r="A56" s="42"/>
      <c r="B56" s="30" t="s">
        <v>41</v>
      </c>
      <c r="C56" s="15">
        <v>31</v>
      </c>
      <c r="D56" s="15">
        <v>43</v>
      </c>
      <c r="E56" s="29">
        <f t="shared" si="10"/>
        <v>74</v>
      </c>
      <c r="F56" s="29">
        <v>63</v>
      </c>
      <c r="G56" s="15">
        <v>47</v>
      </c>
      <c r="H56" s="15">
        <v>10</v>
      </c>
      <c r="I56" s="15">
        <f t="shared" si="11"/>
        <v>6</v>
      </c>
    </row>
    <row r="57" spans="1:9" x14ac:dyDescent="0.2">
      <c r="A57" s="42"/>
      <c r="B57" s="24" t="s">
        <v>58</v>
      </c>
      <c r="C57" s="15">
        <v>91</v>
      </c>
      <c r="D57" s="15">
        <v>106</v>
      </c>
      <c r="E57" s="29">
        <f t="shared" si="10"/>
        <v>197</v>
      </c>
      <c r="F57" s="29">
        <v>146</v>
      </c>
      <c r="G57" s="15">
        <v>70</v>
      </c>
      <c r="H57" s="15">
        <v>41</v>
      </c>
      <c r="I57" s="15">
        <f t="shared" si="11"/>
        <v>35</v>
      </c>
    </row>
    <row r="58" spans="1:9" ht="21" customHeight="1" x14ac:dyDescent="0.2">
      <c r="A58" s="42"/>
      <c r="B58" s="24" t="s">
        <v>7</v>
      </c>
      <c r="C58" s="15">
        <v>1185</v>
      </c>
      <c r="D58" s="15">
        <v>1518</v>
      </c>
      <c r="E58" s="15">
        <f t="shared" ref="E58:I58" si="12">SUM(E31:E57)</f>
        <v>2703</v>
      </c>
      <c r="F58" s="15">
        <v>1965</v>
      </c>
      <c r="G58" s="15">
        <v>890</v>
      </c>
      <c r="H58" s="15">
        <v>530</v>
      </c>
      <c r="I58" s="15">
        <f t="shared" si="12"/>
        <v>545</v>
      </c>
    </row>
    <row r="59" spans="1:9" ht="21" customHeight="1" x14ac:dyDescent="0.2">
      <c r="A59" s="42" t="s">
        <v>69</v>
      </c>
      <c r="B59" s="42"/>
      <c r="C59" s="15">
        <v>7781</v>
      </c>
      <c r="D59" s="15">
        <v>10506</v>
      </c>
      <c r="E59" s="15">
        <f>E10+E15+E22+E30+E58</f>
        <v>18287</v>
      </c>
      <c r="F59" s="15">
        <v>13241</v>
      </c>
      <c r="G59" s="15">
        <v>6148</v>
      </c>
      <c r="H59" s="15">
        <v>3633</v>
      </c>
      <c r="I59" s="15">
        <f>I10+I15+I22+I30+I58</f>
        <v>3460</v>
      </c>
    </row>
  </sheetData>
  <mergeCells count="12">
    <mergeCell ref="C1:G1"/>
    <mergeCell ref="A2:I2"/>
    <mergeCell ref="C3:E3"/>
    <mergeCell ref="F3:I3"/>
    <mergeCell ref="A59:B59"/>
    <mergeCell ref="A3:A4"/>
    <mergeCell ref="B3:B4"/>
    <mergeCell ref="A5:A10"/>
    <mergeCell ref="A11:A15"/>
    <mergeCell ref="A16:A22"/>
    <mergeCell ref="A23:A30"/>
    <mergeCell ref="A31:A58"/>
  </mergeCells>
  <phoneticPr fontId="19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B291F-105C-483D-9DC3-E22FD30CB49E}">
  <sheetPr>
    <pageSetUpPr fitToPage="1"/>
  </sheetPr>
  <dimension ref="A1:I61"/>
  <sheetViews>
    <sheetView topLeftCell="A7" workbookViewId="0">
      <selection activeCell="N5" sqref="N5"/>
    </sheetView>
  </sheetViews>
  <sheetFormatPr defaultRowHeight="13" x14ac:dyDescent="0.2"/>
  <cols>
    <col min="5" max="5" width="2.1796875" customWidth="1"/>
  </cols>
  <sheetData>
    <row r="1" spans="1:9" x14ac:dyDescent="0.2">
      <c r="A1" s="43" t="s">
        <v>100</v>
      </c>
      <c r="B1" s="43"/>
      <c r="C1" s="43"/>
      <c r="D1" s="43"/>
      <c r="E1" s="43"/>
      <c r="F1" s="43"/>
      <c r="G1" s="43"/>
      <c r="H1" s="43"/>
      <c r="I1" s="43"/>
    </row>
    <row r="2" spans="1:9" x14ac:dyDescent="0.2">
      <c r="A2" s="44" t="s">
        <v>112</v>
      </c>
      <c r="B2" s="44"/>
      <c r="C2" s="44"/>
      <c r="D2" s="44"/>
      <c r="E2" s="44"/>
      <c r="F2" s="44"/>
      <c r="G2" s="44"/>
      <c r="H2" s="44"/>
      <c r="I2" s="44"/>
    </row>
    <row r="3" spans="1:9" x14ac:dyDescent="0.2">
      <c r="A3" s="23" t="s">
        <v>101</v>
      </c>
      <c r="B3" s="23" t="s">
        <v>102</v>
      </c>
      <c r="C3" s="23" t="s">
        <v>103</v>
      </c>
      <c r="D3" s="23" t="s">
        <v>104</v>
      </c>
      <c r="E3" s="23"/>
      <c r="F3" s="23" t="s">
        <v>101</v>
      </c>
      <c r="G3" s="23" t="s">
        <v>102</v>
      </c>
      <c r="H3" s="23" t="s">
        <v>103</v>
      </c>
      <c r="I3" s="23" t="s">
        <v>104</v>
      </c>
    </row>
    <row r="4" spans="1:9" x14ac:dyDescent="0.2">
      <c r="A4" s="23">
        <v>0</v>
      </c>
      <c r="B4" s="23">
        <v>65</v>
      </c>
      <c r="C4" s="23">
        <v>64</v>
      </c>
      <c r="D4" s="23">
        <v>129</v>
      </c>
      <c r="E4" s="23"/>
      <c r="F4" s="23">
        <v>56</v>
      </c>
      <c r="G4" s="23">
        <v>311</v>
      </c>
      <c r="H4" s="23">
        <v>320</v>
      </c>
      <c r="I4" s="23">
        <v>631</v>
      </c>
    </row>
    <row r="5" spans="1:9" x14ac:dyDescent="0.2">
      <c r="A5" s="23">
        <v>1</v>
      </c>
      <c r="B5" s="23">
        <v>73</v>
      </c>
      <c r="C5" s="23">
        <v>59</v>
      </c>
      <c r="D5" s="23">
        <v>132</v>
      </c>
      <c r="E5" s="23"/>
      <c r="F5" s="23">
        <v>57</v>
      </c>
      <c r="G5" s="23">
        <v>344</v>
      </c>
      <c r="H5" s="23">
        <v>355</v>
      </c>
      <c r="I5" s="23">
        <v>699</v>
      </c>
    </row>
    <row r="6" spans="1:9" x14ac:dyDescent="0.2">
      <c r="A6" s="23">
        <v>2</v>
      </c>
      <c r="B6" s="23">
        <v>63</v>
      </c>
      <c r="C6" s="23">
        <v>75</v>
      </c>
      <c r="D6" s="23">
        <v>138</v>
      </c>
      <c r="E6" s="23"/>
      <c r="F6" s="23">
        <v>58</v>
      </c>
      <c r="G6" s="23">
        <v>350</v>
      </c>
      <c r="H6" s="23">
        <v>373</v>
      </c>
      <c r="I6" s="23">
        <v>723</v>
      </c>
    </row>
    <row r="7" spans="1:9" x14ac:dyDescent="0.2">
      <c r="A7" s="23">
        <v>3</v>
      </c>
      <c r="B7" s="23">
        <v>65</v>
      </c>
      <c r="C7" s="23">
        <v>67</v>
      </c>
      <c r="D7" s="23">
        <v>132</v>
      </c>
      <c r="E7" s="23"/>
      <c r="F7" s="23">
        <v>59</v>
      </c>
      <c r="G7" s="23">
        <v>253</v>
      </c>
      <c r="H7" s="23">
        <v>328</v>
      </c>
      <c r="I7" s="23">
        <v>581</v>
      </c>
    </row>
    <row r="8" spans="1:9" x14ac:dyDescent="0.2">
      <c r="A8" s="23">
        <v>4</v>
      </c>
      <c r="B8" s="23">
        <v>83</v>
      </c>
      <c r="C8" s="23">
        <v>84</v>
      </c>
      <c r="D8" s="23">
        <v>167</v>
      </c>
      <c r="E8" s="23"/>
      <c r="F8" s="23">
        <v>60</v>
      </c>
      <c r="G8" s="23">
        <v>301</v>
      </c>
      <c r="H8" s="23">
        <v>300</v>
      </c>
      <c r="I8" s="23">
        <v>601</v>
      </c>
    </row>
    <row r="9" spans="1:9" x14ac:dyDescent="0.2">
      <c r="A9" s="23">
        <v>5</v>
      </c>
      <c r="B9" s="23">
        <v>101</v>
      </c>
      <c r="C9" s="23">
        <v>67</v>
      </c>
      <c r="D9" s="23">
        <v>168</v>
      </c>
      <c r="E9" s="23"/>
      <c r="F9" s="23">
        <v>61</v>
      </c>
      <c r="G9" s="23">
        <v>356</v>
      </c>
      <c r="H9" s="23">
        <v>382</v>
      </c>
      <c r="I9" s="23">
        <v>738</v>
      </c>
    </row>
    <row r="10" spans="1:9" x14ac:dyDescent="0.2">
      <c r="A10" s="23">
        <v>6</v>
      </c>
      <c r="B10" s="23">
        <v>107</v>
      </c>
      <c r="C10" s="23">
        <v>89</v>
      </c>
      <c r="D10" s="23">
        <v>196</v>
      </c>
      <c r="E10" s="23"/>
      <c r="F10" s="23">
        <v>62</v>
      </c>
      <c r="G10" s="23">
        <v>340</v>
      </c>
      <c r="H10" s="23">
        <v>362</v>
      </c>
      <c r="I10" s="23">
        <v>702</v>
      </c>
    </row>
    <row r="11" spans="1:9" x14ac:dyDescent="0.2">
      <c r="A11" s="23">
        <v>7</v>
      </c>
      <c r="B11" s="23">
        <v>95</v>
      </c>
      <c r="C11" s="23">
        <v>109</v>
      </c>
      <c r="D11" s="23">
        <v>204</v>
      </c>
      <c r="E11" s="23"/>
      <c r="F11" s="23">
        <v>63</v>
      </c>
      <c r="G11" s="23">
        <v>347</v>
      </c>
      <c r="H11" s="23">
        <v>388</v>
      </c>
      <c r="I11" s="23">
        <v>735</v>
      </c>
    </row>
    <row r="12" spans="1:9" x14ac:dyDescent="0.2">
      <c r="A12" s="23">
        <v>8</v>
      </c>
      <c r="B12" s="23">
        <v>97</v>
      </c>
      <c r="C12" s="23">
        <v>109</v>
      </c>
      <c r="D12" s="23">
        <v>206</v>
      </c>
      <c r="E12" s="23"/>
      <c r="F12" s="23">
        <v>64</v>
      </c>
      <c r="G12" s="23">
        <v>347</v>
      </c>
      <c r="H12" s="23">
        <v>362</v>
      </c>
      <c r="I12" s="23">
        <v>709</v>
      </c>
    </row>
    <row r="13" spans="1:9" x14ac:dyDescent="0.2">
      <c r="A13" s="23">
        <v>9</v>
      </c>
      <c r="B13" s="23">
        <v>121</v>
      </c>
      <c r="C13" s="23">
        <v>131</v>
      </c>
      <c r="D13" s="23">
        <v>252</v>
      </c>
      <c r="E13" s="23"/>
      <c r="F13" s="23">
        <v>65</v>
      </c>
      <c r="G13" s="23">
        <v>331</v>
      </c>
      <c r="H13" s="23">
        <v>363</v>
      </c>
      <c r="I13" s="23">
        <v>694</v>
      </c>
    </row>
    <row r="14" spans="1:9" x14ac:dyDescent="0.2">
      <c r="A14" s="23">
        <v>10</v>
      </c>
      <c r="B14" s="23">
        <v>131</v>
      </c>
      <c r="C14" s="23">
        <v>127</v>
      </c>
      <c r="D14" s="23">
        <v>258</v>
      </c>
      <c r="E14" s="23"/>
      <c r="F14" s="23">
        <v>66</v>
      </c>
      <c r="G14" s="23">
        <v>307</v>
      </c>
      <c r="H14" s="23">
        <v>344</v>
      </c>
      <c r="I14" s="23">
        <v>651</v>
      </c>
    </row>
    <row r="15" spans="1:9" x14ac:dyDescent="0.2">
      <c r="A15" s="23">
        <v>11</v>
      </c>
      <c r="B15" s="23">
        <v>128</v>
      </c>
      <c r="C15" s="23">
        <v>121</v>
      </c>
      <c r="D15" s="23">
        <v>249</v>
      </c>
      <c r="E15" s="23"/>
      <c r="F15" s="23">
        <v>67</v>
      </c>
      <c r="G15" s="23">
        <v>338</v>
      </c>
      <c r="H15" s="23">
        <v>351</v>
      </c>
      <c r="I15" s="23">
        <v>689</v>
      </c>
    </row>
    <row r="16" spans="1:9" x14ac:dyDescent="0.2">
      <c r="A16" s="23">
        <v>12</v>
      </c>
      <c r="B16" s="23">
        <v>155</v>
      </c>
      <c r="C16" s="23">
        <v>143</v>
      </c>
      <c r="D16" s="23">
        <v>298</v>
      </c>
      <c r="E16" s="23"/>
      <c r="F16" s="23">
        <v>68</v>
      </c>
      <c r="G16" s="23">
        <v>306</v>
      </c>
      <c r="H16" s="23">
        <v>332</v>
      </c>
      <c r="I16" s="23">
        <v>638</v>
      </c>
    </row>
    <row r="17" spans="1:9" x14ac:dyDescent="0.2">
      <c r="A17" s="23">
        <v>13</v>
      </c>
      <c r="B17" s="23">
        <v>129</v>
      </c>
      <c r="C17" s="23">
        <v>124</v>
      </c>
      <c r="D17" s="23">
        <v>253</v>
      </c>
      <c r="E17" s="23"/>
      <c r="F17" s="23">
        <v>69</v>
      </c>
      <c r="G17" s="23">
        <v>324</v>
      </c>
      <c r="H17" s="23">
        <v>383</v>
      </c>
      <c r="I17" s="23">
        <v>707</v>
      </c>
    </row>
    <row r="18" spans="1:9" x14ac:dyDescent="0.2">
      <c r="A18" s="23">
        <v>14</v>
      </c>
      <c r="B18" s="23">
        <v>145</v>
      </c>
      <c r="C18" s="23">
        <v>159</v>
      </c>
      <c r="D18" s="23">
        <v>304</v>
      </c>
      <c r="E18" s="23"/>
      <c r="F18" s="23">
        <v>70</v>
      </c>
      <c r="G18" s="23">
        <v>339</v>
      </c>
      <c r="H18" s="23">
        <v>367</v>
      </c>
      <c r="I18" s="23">
        <v>706</v>
      </c>
    </row>
    <row r="19" spans="1:9" x14ac:dyDescent="0.2">
      <c r="A19" s="23">
        <v>15</v>
      </c>
      <c r="B19" s="23">
        <v>170</v>
      </c>
      <c r="C19" s="23">
        <v>148</v>
      </c>
      <c r="D19" s="23">
        <v>318</v>
      </c>
      <c r="E19" s="23"/>
      <c r="F19" s="23">
        <v>71</v>
      </c>
      <c r="G19" s="23">
        <v>361</v>
      </c>
      <c r="H19" s="23">
        <v>369</v>
      </c>
      <c r="I19" s="23">
        <v>730</v>
      </c>
    </row>
    <row r="20" spans="1:9" x14ac:dyDescent="0.2">
      <c r="A20" s="23">
        <v>16</v>
      </c>
      <c r="B20" s="23">
        <v>159</v>
      </c>
      <c r="C20" s="23">
        <v>135</v>
      </c>
      <c r="D20" s="23">
        <v>294</v>
      </c>
      <c r="E20" s="23"/>
      <c r="F20" s="23">
        <v>72</v>
      </c>
      <c r="G20" s="23">
        <v>314</v>
      </c>
      <c r="H20" s="23">
        <v>392</v>
      </c>
      <c r="I20" s="23">
        <v>706</v>
      </c>
    </row>
    <row r="21" spans="1:9" x14ac:dyDescent="0.2">
      <c r="A21" s="23">
        <v>17</v>
      </c>
      <c r="B21" s="23">
        <v>171</v>
      </c>
      <c r="C21" s="23">
        <v>157</v>
      </c>
      <c r="D21" s="23">
        <v>328</v>
      </c>
      <c r="E21" s="23"/>
      <c r="F21" s="23">
        <v>73</v>
      </c>
      <c r="G21" s="23">
        <v>331</v>
      </c>
      <c r="H21" s="23">
        <v>375</v>
      </c>
      <c r="I21" s="23">
        <v>706</v>
      </c>
    </row>
    <row r="22" spans="1:9" x14ac:dyDescent="0.2">
      <c r="A22" s="23">
        <v>18</v>
      </c>
      <c r="B22" s="23">
        <v>146</v>
      </c>
      <c r="C22" s="23">
        <v>149</v>
      </c>
      <c r="D22" s="23">
        <v>295</v>
      </c>
      <c r="E22" s="23"/>
      <c r="F22" s="23">
        <v>74</v>
      </c>
      <c r="G22" s="23">
        <v>345</v>
      </c>
      <c r="H22" s="23">
        <v>416</v>
      </c>
      <c r="I22" s="23">
        <v>761</v>
      </c>
    </row>
    <row r="23" spans="1:9" x14ac:dyDescent="0.2">
      <c r="A23" s="23">
        <v>19</v>
      </c>
      <c r="B23" s="23">
        <v>139</v>
      </c>
      <c r="C23" s="23">
        <v>166</v>
      </c>
      <c r="D23" s="23">
        <v>305</v>
      </c>
      <c r="E23" s="23"/>
      <c r="F23" s="23">
        <v>75</v>
      </c>
      <c r="G23" s="23">
        <v>386</v>
      </c>
      <c r="H23" s="23">
        <v>468</v>
      </c>
      <c r="I23" s="23">
        <v>854</v>
      </c>
    </row>
    <row r="24" spans="1:9" x14ac:dyDescent="0.2">
      <c r="A24" s="23">
        <v>20</v>
      </c>
      <c r="B24" s="23">
        <v>148</v>
      </c>
      <c r="C24" s="23">
        <v>159</v>
      </c>
      <c r="D24" s="23">
        <v>307</v>
      </c>
      <c r="E24" s="23"/>
      <c r="F24" s="23">
        <v>76</v>
      </c>
      <c r="G24" s="23">
        <v>396</v>
      </c>
      <c r="H24" s="23">
        <v>462</v>
      </c>
      <c r="I24" s="23">
        <v>858</v>
      </c>
    </row>
    <row r="25" spans="1:9" x14ac:dyDescent="0.2">
      <c r="A25" s="23">
        <v>21</v>
      </c>
      <c r="B25" s="23">
        <v>156</v>
      </c>
      <c r="C25" s="23">
        <v>151</v>
      </c>
      <c r="D25" s="23">
        <v>307</v>
      </c>
      <c r="E25" s="23"/>
      <c r="F25" s="23">
        <v>77</v>
      </c>
      <c r="G25" s="23">
        <v>426</v>
      </c>
      <c r="H25" s="23">
        <v>508</v>
      </c>
      <c r="I25" s="23">
        <v>934</v>
      </c>
    </row>
    <row r="26" spans="1:9" x14ac:dyDescent="0.2">
      <c r="A26" s="23">
        <v>22</v>
      </c>
      <c r="B26" s="23">
        <v>148</v>
      </c>
      <c r="C26" s="23">
        <v>135</v>
      </c>
      <c r="D26" s="23">
        <v>283</v>
      </c>
      <c r="E26" s="23"/>
      <c r="F26" s="23">
        <v>78</v>
      </c>
      <c r="G26" s="23">
        <v>435</v>
      </c>
      <c r="H26" s="23">
        <v>529</v>
      </c>
      <c r="I26" s="23">
        <v>964</v>
      </c>
    </row>
    <row r="27" spans="1:9" x14ac:dyDescent="0.2">
      <c r="A27" s="23">
        <v>23</v>
      </c>
      <c r="B27" s="23">
        <v>126</v>
      </c>
      <c r="C27" s="23">
        <v>140</v>
      </c>
      <c r="D27" s="23">
        <v>266</v>
      </c>
      <c r="E27" s="23"/>
      <c r="F27" s="23">
        <v>79</v>
      </c>
      <c r="G27" s="23">
        <v>355</v>
      </c>
      <c r="H27" s="23">
        <v>453</v>
      </c>
      <c r="I27" s="23">
        <v>808</v>
      </c>
    </row>
    <row r="28" spans="1:9" x14ac:dyDescent="0.2">
      <c r="A28" s="23">
        <v>24</v>
      </c>
      <c r="B28" s="23">
        <v>139</v>
      </c>
      <c r="C28" s="23">
        <v>145</v>
      </c>
      <c r="D28" s="23">
        <v>284</v>
      </c>
      <c r="E28" s="23"/>
      <c r="F28" s="23">
        <v>80</v>
      </c>
      <c r="G28" s="23">
        <v>189</v>
      </c>
      <c r="H28" s="23">
        <v>223</v>
      </c>
      <c r="I28" s="23">
        <v>412</v>
      </c>
    </row>
    <row r="29" spans="1:9" x14ac:dyDescent="0.2">
      <c r="A29" s="23">
        <v>25</v>
      </c>
      <c r="B29" s="23">
        <v>129</v>
      </c>
      <c r="C29" s="23">
        <v>116</v>
      </c>
      <c r="D29" s="23">
        <v>245</v>
      </c>
      <c r="E29" s="23"/>
      <c r="F29" s="23">
        <v>81</v>
      </c>
      <c r="G29" s="23">
        <v>246</v>
      </c>
      <c r="H29" s="23">
        <v>322</v>
      </c>
      <c r="I29" s="23">
        <v>568</v>
      </c>
    </row>
    <row r="30" spans="1:9" x14ac:dyDescent="0.2">
      <c r="A30" s="23">
        <v>26</v>
      </c>
      <c r="B30" s="23">
        <v>121</v>
      </c>
      <c r="C30" s="23">
        <v>118</v>
      </c>
      <c r="D30" s="23">
        <v>239</v>
      </c>
      <c r="E30" s="23"/>
      <c r="F30" s="23">
        <v>82</v>
      </c>
      <c r="G30" s="23">
        <v>284</v>
      </c>
      <c r="H30" s="23">
        <v>396</v>
      </c>
      <c r="I30" s="23">
        <v>680</v>
      </c>
    </row>
    <row r="31" spans="1:9" x14ac:dyDescent="0.2">
      <c r="A31" s="23">
        <v>27</v>
      </c>
      <c r="B31" s="23">
        <v>145</v>
      </c>
      <c r="C31" s="23">
        <v>128</v>
      </c>
      <c r="D31" s="23">
        <v>273</v>
      </c>
      <c r="E31" s="23"/>
      <c r="F31" s="23">
        <v>83</v>
      </c>
      <c r="G31" s="23">
        <v>225</v>
      </c>
      <c r="H31" s="23">
        <v>343</v>
      </c>
      <c r="I31" s="23">
        <v>568</v>
      </c>
    </row>
    <row r="32" spans="1:9" x14ac:dyDescent="0.2">
      <c r="A32" s="23">
        <v>28</v>
      </c>
      <c r="B32" s="23">
        <v>143</v>
      </c>
      <c r="C32" s="23">
        <v>133</v>
      </c>
      <c r="D32" s="23">
        <v>276</v>
      </c>
      <c r="E32" s="23"/>
      <c r="F32" s="23">
        <v>84</v>
      </c>
      <c r="G32" s="23">
        <v>239</v>
      </c>
      <c r="H32" s="23">
        <v>371</v>
      </c>
      <c r="I32" s="23">
        <v>610</v>
      </c>
    </row>
    <row r="33" spans="1:9" x14ac:dyDescent="0.2">
      <c r="A33" s="23">
        <v>29</v>
      </c>
      <c r="B33" s="23">
        <v>139</v>
      </c>
      <c r="C33" s="23">
        <v>117</v>
      </c>
      <c r="D33" s="23">
        <v>256</v>
      </c>
      <c r="E33" s="23"/>
      <c r="F33" s="23">
        <v>85</v>
      </c>
      <c r="G33" s="23">
        <v>210</v>
      </c>
      <c r="H33" s="23">
        <v>357</v>
      </c>
      <c r="I33" s="23">
        <v>567</v>
      </c>
    </row>
    <row r="34" spans="1:9" x14ac:dyDescent="0.2">
      <c r="A34" s="23">
        <v>30</v>
      </c>
      <c r="B34" s="23">
        <v>127</v>
      </c>
      <c r="C34" s="23">
        <v>119</v>
      </c>
      <c r="D34" s="23">
        <v>246</v>
      </c>
      <c r="E34" s="23"/>
      <c r="F34" s="23">
        <v>86</v>
      </c>
      <c r="G34" s="23">
        <v>175</v>
      </c>
      <c r="H34" s="23">
        <v>289</v>
      </c>
      <c r="I34" s="23">
        <v>464</v>
      </c>
    </row>
    <row r="35" spans="1:9" x14ac:dyDescent="0.2">
      <c r="A35" s="23">
        <v>31</v>
      </c>
      <c r="B35" s="23">
        <v>150</v>
      </c>
      <c r="C35" s="23">
        <v>143</v>
      </c>
      <c r="D35" s="23">
        <v>293</v>
      </c>
      <c r="E35" s="23"/>
      <c r="F35" s="23">
        <v>87</v>
      </c>
      <c r="G35" s="23">
        <v>144</v>
      </c>
      <c r="H35" s="23">
        <v>244</v>
      </c>
      <c r="I35" s="23">
        <v>388</v>
      </c>
    </row>
    <row r="36" spans="1:9" x14ac:dyDescent="0.2">
      <c r="A36" s="23">
        <v>32</v>
      </c>
      <c r="B36" s="23">
        <v>128</v>
      </c>
      <c r="C36" s="23">
        <v>132</v>
      </c>
      <c r="D36" s="23">
        <v>260</v>
      </c>
      <c r="E36" s="23"/>
      <c r="F36" s="23">
        <v>88</v>
      </c>
      <c r="G36" s="23">
        <v>165</v>
      </c>
      <c r="H36" s="23">
        <v>277</v>
      </c>
      <c r="I36" s="23">
        <v>442</v>
      </c>
    </row>
    <row r="37" spans="1:9" x14ac:dyDescent="0.2">
      <c r="A37" s="23">
        <v>33</v>
      </c>
      <c r="B37" s="23">
        <v>143</v>
      </c>
      <c r="C37" s="23">
        <v>128</v>
      </c>
      <c r="D37" s="23">
        <v>271</v>
      </c>
      <c r="E37" s="23"/>
      <c r="F37" s="23">
        <v>89</v>
      </c>
      <c r="G37" s="23">
        <v>127</v>
      </c>
      <c r="H37" s="23">
        <v>266</v>
      </c>
      <c r="I37" s="23">
        <v>393</v>
      </c>
    </row>
    <row r="38" spans="1:9" x14ac:dyDescent="0.2">
      <c r="A38" s="23">
        <v>34</v>
      </c>
      <c r="B38" s="23">
        <v>134</v>
      </c>
      <c r="C38" s="23">
        <v>111</v>
      </c>
      <c r="D38" s="23">
        <v>245</v>
      </c>
      <c r="E38" s="23"/>
      <c r="F38" s="23">
        <v>90</v>
      </c>
      <c r="G38" s="23">
        <v>142</v>
      </c>
      <c r="H38" s="23">
        <v>255</v>
      </c>
      <c r="I38" s="23">
        <v>397</v>
      </c>
    </row>
    <row r="39" spans="1:9" x14ac:dyDescent="0.2">
      <c r="A39" s="23">
        <v>35</v>
      </c>
      <c r="B39" s="23">
        <v>131</v>
      </c>
      <c r="C39" s="23">
        <v>156</v>
      </c>
      <c r="D39" s="23">
        <v>287</v>
      </c>
      <c r="E39" s="23"/>
      <c r="F39" s="23">
        <v>91</v>
      </c>
      <c r="G39" s="23">
        <v>98</v>
      </c>
      <c r="H39" s="23">
        <v>234</v>
      </c>
      <c r="I39" s="23">
        <v>332</v>
      </c>
    </row>
    <row r="40" spans="1:9" x14ac:dyDescent="0.2">
      <c r="A40" s="23">
        <v>36</v>
      </c>
      <c r="B40" s="23">
        <v>137</v>
      </c>
      <c r="C40" s="23">
        <v>143</v>
      </c>
      <c r="D40" s="23">
        <v>280</v>
      </c>
      <c r="E40" s="23"/>
      <c r="F40" s="23">
        <v>92</v>
      </c>
      <c r="G40" s="23">
        <v>80</v>
      </c>
      <c r="H40" s="23">
        <v>168</v>
      </c>
      <c r="I40" s="23">
        <v>248</v>
      </c>
    </row>
    <row r="41" spans="1:9" x14ac:dyDescent="0.2">
      <c r="A41" s="23">
        <v>37</v>
      </c>
      <c r="B41" s="23">
        <v>165</v>
      </c>
      <c r="C41" s="23">
        <v>133</v>
      </c>
      <c r="D41" s="23">
        <v>298</v>
      </c>
      <c r="E41" s="23"/>
      <c r="F41" s="23">
        <v>93</v>
      </c>
      <c r="G41" s="23">
        <v>46</v>
      </c>
      <c r="H41" s="23">
        <v>148</v>
      </c>
      <c r="I41" s="23">
        <v>194</v>
      </c>
    </row>
    <row r="42" spans="1:9" x14ac:dyDescent="0.2">
      <c r="A42" s="23">
        <v>38</v>
      </c>
      <c r="B42" s="23">
        <v>157</v>
      </c>
      <c r="C42" s="23">
        <v>149</v>
      </c>
      <c r="D42" s="23">
        <v>306</v>
      </c>
      <c r="E42" s="23"/>
      <c r="F42" s="23">
        <v>94</v>
      </c>
      <c r="G42" s="23">
        <v>38</v>
      </c>
      <c r="H42" s="23">
        <v>144</v>
      </c>
      <c r="I42" s="23">
        <v>182</v>
      </c>
    </row>
    <row r="43" spans="1:9" x14ac:dyDescent="0.2">
      <c r="A43" s="23">
        <v>39</v>
      </c>
      <c r="B43" s="23">
        <v>164</v>
      </c>
      <c r="C43" s="23">
        <v>150</v>
      </c>
      <c r="D43" s="23">
        <v>314</v>
      </c>
      <c r="E43" s="23"/>
      <c r="F43" s="23">
        <v>95</v>
      </c>
      <c r="G43" s="23">
        <v>31</v>
      </c>
      <c r="H43" s="23">
        <v>108</v>
      </c>
      <c r="I43" s="23">
        <v>139</v>
      </c>
    </row>
    <row r="44" spans="1:9" x14ac:dyDescent="0.2">
      <c r="A44" s="23">
        <v>40</v>
      </c>
      <c r="B44" s="23">
        <v>174</v>
      </c>
      <c r="C44" s="23">
        <v>159</v>
      </c>
      <c r="D44" s="23">
        <v>333</v>
      </c>
      <c r="E44" s="23"/>
      <c r="F44" s="23">
        <v>96</v>
      </c>
      <c r="G44" s="23">
        <v>22</v>
      </c>
      <c r="H44" s="23">
        <v>72</v>
      </c>
      <c r="I44" s="23">
        <v>94</v>
      </c>
    </row>
    <row r="45" spans="1:9" x14ac:dyDescent="0.2">
      <c r="A45" s="23">
        <v>41</v>
      </c>
      <c r="B45" s="23">
        <v>187</v>
      </c>
      <c r="C45" s="23">
        <v>202</v>
      </c>
      <c r="D45" s="23">
        <v>389</v>
      </c>
      <c r="E45" s="23"/>
      <c r="F45" s="23">
        <v>97</v>
      </c>
      <c r="G45" s="23">
        <v>6</v>
      </c>
      <c r="H45" s="23">
        <v>57</v>
      </c>
      <c r="I45" s="23">
        <v>63</v>
      </c>
    </row>
    <row r="46" spans="1:9" x14ac:dyDescent="0.2">
      <c r="A46" s="23">
        <v>42</v>
      </c>
      <c r="B46" s="23">
        <v>174</v>
      </c>
      <c r="C46" s="23">
        <v>190</v>
      </c>
      <c r="D46" s="23">
        <v>364</v>
      </c>
      <c r="E46" s="23"/>
      <c r="F46" s="23">
        <v>98</v>
      </c>
      <c r="G46" s="23">
        <v>8</v>
      </c>
      <c r="H46" s="23">
        <v>43</v>
      </c>
      <c r="I46" s="23">
        <v>51</v>
      </c>
    </row>
    <row r="47" spans="1:9" x14ac:dyDescent="0.2">
      <c r="A47" s="23">
        <v>43</v>
      </c>
      <c r="B47" s="23">
        <v>197</v>
      </c>
      <c r="C47" s="23">
        <v>195</v>
      </c>
      <c r="D47" s="23">
        <v>392</v>
      </c>
      <c r="E47" s="23"/>
      <c r="F47" s="23">
        <v>99</v>
      </c>
      <c r="G47" s="23">
        <v>4</v>
      </c>
      <c r="H47" s="23">
        <v>22</v>
      </c>
      <c r="I47" s="23">
        <v>26</v>
      </c>
    </row>
    <row r="48" spans="1:9" x14ac:dyDescent="0.2">
      <c r="A48" s="23">
        <v>44</v>
      </c>
      <c r="B48" s="23">
        <v>214</v>
      </c>
      <c r="C48" s="23">
        <v>202</v>
      </c>
      <c r="D48" s="23">
        <v>416</v>
      </c>
      <c r="E48" s="23"/>
      <c r="F48" s="23">
        <v>100</v>
      </c>
      <c r="G48" s="23">
        <v>4</v>
      </c>
      <c r="H48" s="23">
        <v>27</v>
      </c>
      <c r="I48" s="23">
        <v>31</v>
      </c>
    </row>
    <row r="49" spans="1:9" x14ac:dyDescent="0.2">
      <c r="A49" s="23">
        <v>45</v>
      </c>
      <c r="B49" s="23">
        <v>211</v>
      </c>
      <c r="C49" s="23">
        <v>181</v>
      </c>
      <c r="D49" s="23">
        <v>392</v>
      </c>
      <c r="E49" s="23"/>
      <c r="F49" s="23">
        <v>101</v>
      </c>
      <c r="G49" s="23">
        <v>3</v>
      </c>
      <c r="H49" s="23">
        <v>15</v>
      </c>
      <c r="I49" s="23">
        <v>18</v>
      </c>
    </row>
    <row r="50" spans="1:9" x14ac:dyDescent="0.2">
      <c r="A50" s="23">
        <v>46</v>
      </c>
      <c r="B50" s="23">
        <v>211</v>
      </c>
      <c r="C50" s="23">
        <v>233</v>
      </c>
      <c r="D50" s="23">
        <v>444</v>
      </c>
      <c r="E50" s="23"/>
      <c r="F50" s="23">
        <v>102</v>
      </c>
      <c r="G50" s="23">
        <v>1</v>
      </c>
      <c r="H50" s="23">
        <v>5</v>
      </c>
      <c r="I50" s="23">
        <v>6</v>
      </c>
    </row>
    <row r="51" spans="1:9" x14ac:dyDescent="0.2">
      <c r="A51" s="23">
        <v>47</v>
      </c>
      <c r="B51" s="23">
        <v>248</v>
      </c>
      <c r="C51" s="23">
        <v>195</v>
      </c>
      <c r="D51" s="23">
        <v>443</v>
      </c>
      <c r="E51" s="23"/>
      <c r="F51" s="23">
        <v>103</v>
      </c>
      <c r="G51" s="23">
        <v>0</v>
      </c>
      <c r="H51" s="23">
        <v>7</v>
      </c>
      <c r="I51" s="23">
        <v>7</v>
      </c>
    </row>
    <row r="52" spans="1:9" x14ac:dyDescent="0.2">
      <c r="A52" s="23">
        <v>48</v>
      </c>
      <c r="B52" s="23">
        <v>221</v>
      </c>
      <c r="C52" s="23">
        <v>227</v>
      </c>
      <c r="D52" s="23">
        <v>448</v>
      </c>
      <c r="E52" s="23"/>
      <c r="F52" s="23">
        <v>104</v>
      </c>
      <c r="G52" s="23">
        <v>0</v>
      </c>
      <c r="H52" s="23">
        <v>0</v>
      </c>
      <c r="I52" s="23">
        <v>0</v>
      </c>
    </row>
    <row r="53" spans="1:9" x14ac:dyDescent="0.2">
      <c r="A53" s="23">
        <v>49</v>
      </c>
      <c r="B53" s="23">
        <v>267</v>
      </c>
      <c r="C53" s="23">
        <v>251</v>
      </c>
      <c r="D53" s="23">
        <v>518</v>
      </c>
      <c r="E53" s="23"/>
      <c r="F53" s="23">
        <v>105</v>
      </c>
      <c r="G53" s="23">
        <v>0</v>
      </c>
      <c r="H53" s="23">
        <v>2</v>
      </c>
      <c r="I53" s="23">
        <v>2</v>
      </c>
    </row>
    <row r="54" spans="1:9" x14ac:dyDescent="0.2">
      <c r="A54" s="23">
        <v>50</v>
      </c>
      <c r="B54" s="23">
        <v>270</v>
      </c>
      <c r="C54" s="23">
        <v>292</v>
      </c>
      <c r="D54" s="23">
        <v>562</v>
      </c>
      <c r="E54" s="23"/>
      <c r="F54" s="23">
        <v>106</v>
      </c>
      <c r="G54" s="23">
        <v>0</v>
      </c>
      <c r="H54" s="23">
        <v>0</v>
      </c>
      <c r="I54" s="23">
        <v>0</v>
      </c>
    </row>
    <row r="55" spans="1:9" x14ac:dyDescent="0.2">
      <c r="A55" s="23">
        <v>51</v>
      </c>
      <c r="B55" s="23">
        <v>309</v>
      </c>
      <c r="C55" s="23">
        <v>343</v>
      </c>
      <c r="D55" s="23">
        <v>652</v>
      </c>
      <c r="E55" s="23"/>
      <c r="F55" s="23">
        <v>107</v>
      </c>
      <c r="G55" s="23">
        <v>0</v>
      </c>
      <c r="H55" s="23">
        <v>0</v>
      </c>
      <c r="I55" s="23">
        <v>0</v>
      </c>
    </row>
    <row r="56" spans="1:9" x14ac:dyDescent="0.2">
      <c r="A56" s="23">
        <v>52</v>
      </c>
      <c r="B56" s="23">
        <v>314</v>
      </c>
      <c r="C56" s="23">
        <v>343</v>
      </c>
      <c r="D56" s="23">
        <v>657</v>
      </c>
      <c r="E56" s="23"/>
      <c r="F56" s="23">
        <v>108</v>
      </c>
      <c r="G56" s="23">
        <v>0</v>
      </c>
      <c r="H56" s="23">
        <v>0</v>
      </c>
      <c r="I56" s="23">
        <v>0</v>
      </c>
    </row>
    <row r="57" spans="1:9" x14ac:dyDescent="0.2">
      <c r="A57" s="23">
        <v>53</v>
      </c>
      <c r="B57" s="23">
        <v>336</v>
      </c>
      <c r="C57" s="23">
        <v>309</v>
      </c>
      <c r="D57" s="23">
        <v>645</v>
      </c>
      <c r="E57" s="23"/>
      <c r="F57" s="23">
        <v>109</v>
      </c>
      <c r="G57" s="23">
        <v>0</v>
      </c>
      <c r="H57" s="23">
        <v>0</v>
      </c>
      <c r="I57" s="23">
        <v>0</v>
      </c>
    </row>
    <row r="58" spans="1:9" x14ac:dyDescent="0.2">
      <c r="A58" s="23">
        <v>54</v>
      </c>
      <c r="B58" s="23">
        <v>313</v>
      </c>
      <c r="C58" s="23">
        <v>366</v>
      </c>
      <c r="D58" s="23">
        <v>679</v>
      </c>
      <c r="E58" s="23"/>
      <c r="F58" s="25" t="s">
        <v>105</v>
      </c>
      <c r="G58" s="23">
        <v>0</v>
      </c>
      <c r="H58" s="23">
        <v>0</v>
      </c>
      <c r="I58" s="23">
        <v>0</v>
      </c>
    </row>
    <row r="59" spans="1:9" x14ac:dyDescent="0.2">
      <c r="A59" s="23">
        <v>55</v>
      </c>
      <c r="B59" s="23">
        <v>328</v>
      </c>
      <c r="C59" s="23">
        <v>316</v>
      </c>
      <c r="D59" s="23">
        <v>644</v>
      </c>
      <c r="E59" s="23"/>
      <c r="F59" s="25" t="s">
        <v>106</v>
      </c>
      <c r="G59" s="23">
        <v>19877</v>
      </c>
      <c r="H59" s="23">
        <v>22670</v>
      </c>
      <c r="I59" s="23">
        <v>42547</v>
      </c>
    </row>
    <row r="60" spans="1:9" x14ac:dyDescent="0.2">
      <c r="F60" s="25" t="s">
        <v>107</v>
      </c>
      <c r="G60" s="23">
        <v>9472</v>
      </c>
      <c r="H60" s="23">
        <v>12301</v>
      </c>
      <c r="I60" s="23">
        <v>21773</v>
      </c>
    </row>
    <row r="61" spans="1:9" x14ac:dyDescent="0.2">
      <c r="F61" s="25" t="s">
        <v>108</v>
      </c>
      <c r="G61" s="23">
        <v>4485</v>
      </c>
      <c r="H61" s="23">
        <v>6815</v>
      </c>
      <c r="I61" s="23">
        <v>11300</v>
      </c>
    </row>
  </sheetData>
  <mergeCells count="2">
    <mergeCell ref="A1:I1"/>
    <mergeCell ref="A2:I2"/>
  </mergeCells>
  <phoneticPr fontId="31"/>
  <pageMargins left="0.25" right="0.25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町別人口（R8.5 )</vt:lpstr>
      <vt:lpstr>行政区別人口</vt:lpstr>
      <vt:lpstr>65歳以上</vt:lpstr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上村　颯太</cp:lastModifiedBy>
  <cp:lastPrinted>2026-06-04T05:43:17Z</cp:lastPrinted>
  <dcterms:created xsi:type="dcterms:W3CDTF">2013-06-05T00:26:59Z</dcterms:created>
  <dcterms:modified xsi:type="dcterms:W3CDTF">2026-06-04T06:02:09Z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2022-07-05T02:52:49Z</vt:filetime>
  </property>
</Properties>
</file>