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wada-natsumi\Downloads\"/>
    </mc:Choice>
  </mc:AlternateContent>
  <xr:revisionPtr revIDLastSave="0" documentId="13_ncr:1_{D408723B-9127-4450-80C2-8A2804260FBD}" xr6:coauthVersionLast="36" xr6:coauthVersionMax="36" xr10:uidLastSave="{00000000-0000-0000-0000-000000000000}"/>
  <bookViews>
    <workbookView xWindow="0" yWindow="0" windowWidth="19200" windowHeight="6020" tabRatio="871" xr2:uid="{00000000-000D-0000-FFFF-FFFF00000000}"/>
  </bookViews>
  <sheets>
    <sheet name="町別人口（R8.8)" sheetId="59" r:id="rId1"/>
    <sheet name="行政区別人口" sheetId="7" r:id="rId2"/>
    <sheet name="65歳以上" sheetId="6" r:id="rId3"/>
    <sheet name="年齢別" sheetId="60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59" l="1"/>
  <c r="I9" i="59" l="1"/>
  <c r="I8" i="59"/>
  <c r="I7" i="59"/>
  <c r="I6" i="59"/>
  <c r="I5" i="59"/>
  <c r="I10" i="59" s="1"/>
  <c r="I32" i="6" l="1"/>
  <c r="I33" i="6"/>
  <c r="I34" i="6"/>
  <c r="I35" i="6"/>
  <c r="I36" i="6"/>
  <c r="I37" i="6"/>
  <c r="I38" i="6"/>
  <c r="I39" i="6"/>
  <c r="I40" i="6"/>
  <c r="I41" i="6"/>
  <c r="I42" i="6"/>
  <c r="I43" i="6"/>
  <c r="I44" i="6"/>
  <c r="I45" i="6"/>
  <c r="I46" i="6"/>
  <c r="I47" i="6"/>
  <c r="I48" i="6"/>
  <c r="I49" i="6"/>
  <c r="I50" i="6"/>
  <c r="I51" i="6"/>
  <c r="I52" i="6"/>
  <c r="I53" i="6"/>
  <c r="I54" i="6"/>
  <c r="I55" i="6"/>
  <c r="I56" i="6"/>
  <c r="I57" i="6"/>
  <c r="I31" i="6"/>
  <c r="I24" i="6"/>
  <c r="I25" i="6"/>
  <c r="I26" i="6"/>
  <c r="I27" i="6"/>
  <c r="I28" i="6"/>
  <c r="I29" i="6"/>
  <c r="I23" i="6"/>
  <c r="I16" i="6"/>
  <c r="I17" i="6"/>
  <c r="I18" i="6"/>
  <c r="I19" i="6"/>
  <c r="I20" i="6"/>
  <c r="I21" i="6"/>
  <c r="I12" i="6"/>
  <c r="I13" i="6"/>
  <c r="I14" i="6"/>
  <c r="I11" i="6"/>
  <c r="I6" i="6"/>
  <c r="I7" i="6"/>
  <c r="I8" i="6"/>
  <c r="I9" i="6"/>
  <c r="I5" i="6"/>
  <c r="I10" i="6" l="1"/>
  <c r="I58" i="6" l="1"/>
  <c r="I30" i="6"/>
  <c r="I22" i="6"/>
  <c r="I15" i="6"/>
  <c r="E9" i="59"/>
  <c r="C9" i="59"/>
  <c r="E8" i="59"/>
  <c r="C8" i="59"/>
  <c r="E7" i="59"/>
  <c r="C7" i="59"/>
  <c r="E6" i="59"/>
  <c r="C6" i="59"/>
  <c r="C5" i="59"/>
  <c r="I59" i="6" l="1"/>
  <c r="E10" i="59"/>
  <c r="G9" i="59"/>
  <c r="G8" i="59"/>
  <c r="C10" i="59"/>
  <c r="G7" i="59"/>
  <c r="G6" i="59"/>
  <c r="G5" i="59" l="1"/>
  <c r="G10" i="59" s="1"/>
</calcChain>
</file>

<file path=xl/sharedStrings.xml><?xml version="1.0" encoding="utf-8"?>
<sst xmlns="http://schemas.openxmlformats.org/spreadsheetml/2006/main" count="173" uniqueCount="113">
  <si>
    <t>夏草</t>
    <rPh sb="0" eb="2">
      <t>ナツクサ</t>
    </rPh>
    <phoneticPr fontId="19"/>
  </si>
  <si>
    <t>その他</t>
    <rPh sb="2" eb="3">
      <t>タ</t>
    </rPh>
    <phoneticPr fontId="19"/>
  </si>
  <si>
    <t>磯部町</t>
    <rPh sb="0" eb="3">
      <t>イソベチョウ</t>
    </rPh>
    <phoneticPr fontId="19"/>
  </si>
  <si>
    <t>町　名</t>
    <rPh sb="0" eb="1">
      <t>マチ</t>
    </rPh>
    <rPh sb="2" eb="3">
      <t>メイ</t>
    </rPh>
    <phoneticPr fontId="19"/>
  </si>
  <si>
    <t>堀切</t>
  </si>
  <si>
    <t>御座</t>
    <rPh sb="0" eb="2">
      <t>ゴザ</t>
    </rPh>
    <phoneticPr fontId="19"/>
  </si>
  <si>
    <t>名田</t>
    <rPh sb="0" eb="2">
      <t>ナタ</t>
    </rPh>
    <phoneticPr fontId="19"/>
  </si>
  <si>
    <t>計</t>
    <rPh sb="0" eb="1">
      <t>ケイ</t>
    </rPh>
    <phoneticPr fontId="19"/>
  </si>
  <si>
    <t>前月比</t>
    <rPh sb="0" eb="2">
      <t>ゼンゲツ</t>
    </rPh>
    <rPh sb="2" eb="3">
      <t>ヒ</t>
    </rPh>
    <phoneticPr fontId="19"/>
  </si>
  <si>
    <t>町別人口・世帯数一覧表</t>
    <rPh sb="0" eb="1">
      <t>チョウ</t>
    </rPh>
    <rPh sb="1" eb="2">
      <t>ベツ</t>
    </rPh>
    <rPh sb="2" eb="4">
      <t>ジンコウ</t>
    </rPh>
    <rPh sb="5" eb="8">
      <t>セタイスウ</t>
    </rPh>
    <rPh sb="8" eb="10">
      <t>イチラン</t>
    </rPh>
    <rPh sb="10" eb="11">
      <t>ヒョウ</t>
    </rPh>
    <phoneticPr fontId="19"/>
  </si>
  <si>
    <t>恵利原</t>
    <rPh sb="0" eb="2">
      <t>エリ</t>
    </rPh>
    <rPh sb="2" eb="3">
      <t>ハラ</t>
    </rPh>
    <phoneticPr fontId="19"/>
  </si>
  <si>
    <t>男　</t>
    <rPh sb="0" eb="1">
      <t>オトコ</t>
    </rPh>
    <phoneticPr fontId="19"/>
  </si>
  <si>
    <t>女　</t>
    <rPh sb="0" eb="1">
      <t>オンナ</t>
    </rPh>
    <phoneticPr fontId="19"/>
  </si>
  <si>
    <t>世帯数</t>
    <rPh sb="0" eb="3">
      <t>セタイスウ</t>
    </rPh>
    <phoneticPr fontId="19"/>
  </si>
  <si>
    <t>65歳以上人口</t>
    <rPh sb="2" eb="3">
      <t>サイ</t>
    </rPh>
    <rPh sb="3" eb="5">
      <t>イジョウ</t>
    </rPh>
    <rPh sb="5" eb="7">
      <t>ジンコウ</t>
    </rPh>
    <phoneticPr fontId="19"/>
  </si>
  <si>
    <t>間崎</t>
    <rPh sb="0" eb="1">
      <t>マ</t>
    </rPh>
    <rPh sb="1" eb="2">
      <t>サキ</t>
    </rPh>
    <phoneticPr fontId="19"/>
  </si>
  <si>
    <t>浜島町</t>
    <rPh sb="0" eb="2">
      <t>ハマジマ</t>
    </rPh>
    <rPh sb="2" eb="3">
      <t>チョウ</t>
    </rPh>
    <phoneticPr fontId="19"/>
  </si>
  <si>
    <t>大王町</t>
    <rPh sb="0" eb="3">
      <t>ダイオウチョウ</t>
    </rPh>
    <phoneticPr fontId="19"/>
  </si>
  <si>
    <t>志摩町</t>
    <rPh sb="0" eb="3">
      <t>シマチョウ</t>
    </rPh>
    <phoneticPr fontId="19"/>
  </si>
  <si>
    <t>塩屋</t>
    <rPh sb="0" eb="1">
      <t>シオ</t>
    </rPh>
    <rPh sb="1" eb="2">
      <t>ヤ</t>
    </rPh>
    <phoneticPr fontId="19"/>
  </si>
  <si>
    <t>阿児町</t>
    <rPh sb="0" eb="3">
      <t>アゴチョウ</t>
    </rPh>
    <phoneticPr fontId="19"/>
  </si>
  <si>
    <t>行政区別人口・世帯数一覧表（65歳以上）</t>
    <rPh sb="0" eb="2">
      <t>ギョウセイ</t>
    </rPh>
    <rPh sb="2" eb="3">
      <t>ク</t>
    </rPh>
    <rPh sb="3" eb="4">
      <t>ベツ</t>
    </rPh>
    <rPh sb="4" eb="6">
      <t>ジンコウ</t>
    </rPh>
    <rPh sb="7" eb="10">
      <t>セタイスウ</t>
    </rPh>
    <rPh sb="10" eb="12">
      <t>イチラン</t>
    </rPh>
    <rPh sb="12" eb="13">
      <t>ヒョウ</t>
    </rPh>
    <rPh sb="16" eb="17">
      <t>サイ</t>
    </rPh>
    <rPh sb="17" eb="19">
      <t>イジョウ</t>
    </rPh>
    <phoneticPr fontId="19"/>
  </si>
  <si>
    <t>男</t>
    <rPh sb="0" eb="1">
      <t>オトコ</t>
    </rPh>
    <phoneticPr fontId="19"/>
  </si>
  <si>
    <t>南張</t>
    <rPh sb="0" eb="1">
      <t>ミナミ</t>
    </rPh>
    <rPh sb="1" eb="2">
      <t>バ</t>
    </rPh>
    <phoneticPr fontId="19"/>
  </si>
  <si>
    <t>女</t>
    <rPh sb="0" eb="1">
      <t>オンナ</t>
    </rPh>
    <phoneticPr fontId="19"/>
  </si>
  <si>
    <t>浜島</t>
    <rPh sb="0" eb="2">
      <t>ハマジマ</t>
    </rPh>
    <phoneticPr fontId="19"/>
  </si>
  <si>
    <t>山原</t>
    <rPh sb="0" eb="2">
      <t>ヤマハラ</t>
    </rPh>
    <phoneticPr fontId="19"/>
  </si>
  <si>
    <t>桧山路</t>
    <rPh sb="0" eb="2">
      <t>ヒヤマ</t>
    </rPh>
    <rPh sb="2" eb="3">
      <t>ジ</t>
    </rPh>
    <phoneticPr fontId="19"/>
  </si>
  <si>
    <t>迫子</t>
    <rPh sb="0" eb="2">
      <t>ハザコ</t>
    </rPh>
    <phoneticPr fontId="19"/>
  </si>
  <si>
    <t>波切</t>
    <rPh sb="0" eb="2">
      <t>ナキリ</t>
    </rPh>
    <phoneticPr fontId="19"/>
  </si>
  <si>
    <t>越賀</t>
    <rPh sb="0" eb="2">
      <t>コシカ</t>
    </rPh>
    <phoneticPr fontId="19"/>
  </si>
  <si>
    <t>船越</t>
    <rPh sb="0" eb="2">
      <t>フナコシ</t>
    </rPh>
    <phoneticPr fontId="19"/>
  </si>
  <si>
    <t>畔名</t>
    <rPh sb="0" eb="2">
      <t>アゼナ</t>
    </rPh>
    <phoneticPr fontId="19"/>
  </si>
  <si>
    <t>片田</t>
    <rPh sb="0" eb="1">
      <t>カタ</t>
    </rPh>
    <rPh sb="1" eb="2">
      <t>タ</t>
    </rPh>
    <phoneticPr fontId="19"/>
  </si>
  <si>
    <t>下之郷</t>
    <rPh sb="0" eb="3">
      <t>シモノゴウ</t>
    </rPh>
    <phoneticPr fontId="19"/>
  </si>
  <si>
    <t>迫間一</t>
    <rPh sb="0" eb="1">
      <t>セマ</t>
    </rPh>
    <rPh sb="1" eb="2">
      <t>マ</t>
    </rPh>
    <rPh sb="2" eb="3">
      <t>イチ</t>
    </rPh>
    <phoneticPr fontId="19"/>
  </si>
  <si>
    <t>布施田</t>
    <rPh sb="0" eb="2">
      <t>フセ</t>
    </rPh>
    <rPh sb="2" eb="3">
      <t>タ</t>
    </rPh>
    <phoneticPr fontId="19"/>
  </si>
  <si>
    <t>上之郷</t>
    <rPh sb="0" eb="3">
      <t>カミノゴウ</t>
    </rPh>
    <phoneticPr fontId="19"/>
  </si>
  <si>
    <t>65歳以上を含む世帯数</t>
    <rPh sb="2" eb="3">
      <t>サイ</t>
    </rPh>
    <rPh sb="3" eb="5">
      <t>イジョウ</t>
    </rPh>
    <rPh sb="6" eb="7">
      <t>フク</t>
    </rPh>
    <rPh sb="8" eb="11">
      <t>セタイスウ</t>
    </rPh>
    <phoneticPr fontId="19"/>
  </si>
  <si>
    <t>和具</t>
    <rPh sb="0" eb="2">
      <t>ワグ</t>
    </rPh>
    <phoneticPr fontId="19"/>
  </si>
  <si>
    <t>鵜方</t>
    <rPh sb="0" eb="2">
      <t>ウガタ</t>
    </rPh>
    <phoneticPr fontId="19"/>
  </si>
  <si>
    <t>渡鹿野</t>
    <rPh sb="0" eb="3">
      <t>ワタカノ</t>
    </rPh>
    <phoneticPr fontId="19"/>
  </si>
  <si>
    <t>神明</t>
    <rPh sb="0" eb="2">
      <t>シンメイ</t>
    </rPh>
    <phoneticPr fontId="19"/>
  </si>
  <si>
    <t>立神</t>
    <rPh sb="0" eb="2">
      <t>タテガミ</t>
    </rPh>
    <phoneticPr fontId="19"/>
  </si>
  <si>
    <t>沓掛</t>
    <rPh sb="0" eb="1">
      <t>クツ</t>
    </rPh>
    <rPh sb="1" eb="2">
      <t>カ</t>
    </rPh>
    <phoneticPr fontId="19"/>
  </si>
  <si>
    <t>志島</t>
    <rPh sb="0" eb="1">
      <t>シ</t>
    </rPh>
    <rPh sb="1" eb="2">
      <t>シマ</t>
    </rPh>
    <phoneticPr fontId="19"/>
  </si>
  <si>
    <t>甲賀</t>
    <rPh sb="0" eb="2">
      <t>コウカ</t>
    </rPh>
    <phoneticPr fontId="19"/>
  </si>
  <si>
    <t>国府</t>
    <rPh sb="0" eb="2">
      <t>コクフ</t>
    </rPh>
    <phoneticPr fontId="19"/>
  </si>
  <si>
    <t>安乗</t>
    <rPh sb="0" eb="2">
      <t>アノリ</t>
    </rPh>
    <phoneticPr fontId="19"/>
  </si>
  <si>
    <t>五知</t>
    <rPh sb="0" eb="2">
      <t>ゴチ</t>
    </rPh>
    <phoneticPr fontId="19"/>
  </si>
  <si>
    <t>川辺</t>
    <rPh sb="0" eb="2">
      <t>カワナベ</t>
    </rPh>
    <phoneticPr fontId="19"/>
  </si>
  <si>
    <t>沓掛</t>
    <rPh sb="0" eb="2">
      <t>クツカケ</t>
    </rPh>
    <phoneticPr fontId="19"/>
  </si>
  <si>
    <t>山田</t>
    <rPh sb="0" eb="2">
      <t>ヤマダ</t>
    </rPh>
    <phoneticPr fontId="19"/>
  </si>
  <si>
    <t>上之郷住宅</t>
    <rPh sb="0" eb="3">
      <t>カミノゴウ</t>
    </rPh>
    <rPh sb="3" eb="5">
      <t>ジュウタク</t>
    </rPh>
    <phoneticPr fontId="19"/>
  </si>
  <si>
    <t>飯浜</t>
    <rPh sb="0" eb="1">
      <t>メシ</t>
    </rPh>
    <rPh sb="1" eb="2">
      <t>ハマ</t>
    </rPh>
    <phoneticPr fontId="19"/>
  </si>
  <si>
    <t>迫間二</t>
    <rPh sb="0" eb="1">
      <t>セマ</t>
    </rPh>
    <rPh sb="1" eb="2">
      <t>マ</t>
    </rPh>
    <rPh sb="2" eb="3">
      <t>ニ</t>
    </rPh>
    <phoneticPr fontId="19"/>
  </si>
  <si>
    <t>恵利原</t>
    <rPh sb="0" eb="3">
      <t>エリハラ</t>
    </rPh>
    <phoneticPr fontId="19"/>
  </si>
  <si>
    <t>片田</t>
    <rPh sb="0" eb="2">
      <t>カタダ</t>
    </rPh>
    <phoneticPr fontId="19"/>
  </si>
  <si>
    <t>的矢</t>
    <rPh sb="0" eb="2">
      <t>マトヤ</t>
    </rPh>
    <phoneticPr fontId="19"/>
  </si>
  <si>
    <t>梶坊</t>
    <rPh sb="0" eb="1">
      <t>カジ</t>
    </rPh>
    <rPh sb="1" eb="2">
      <t>ボウ</t>
    </rPh>
    <phoneticPr fontId="19"/>
  </si>
  <si>
    <t>雇用促進</t>
    <rPh sb="0" eb="2">
      <t>コヨウ</t>
    </rPh>
    <rPh sb="2" eb="4">
      <t>ソクシン</t>
    </rPh>
    <phoneticPr fontId="19"/>
  </si>
  <si>
    <t>築地</t>
    <rPh sb="0" eb="2">
      <t>ツキジ</t>
    </rPh>
    <phoneticPr fontId="19"/>
  </si>
  <si>
    <t>銀河の里</t>
    <rPh sb="0" eb="2">
      <t>ギンガ</t>
    </rPh>
    <rPh sb="3" eb="4">
      <t>サト</t>
    </rPh>
    <phoneticPr fontId="19"/>
  </si>
  <si>
    <t>桧山</t>
    <rPh sb="0" eb="2">
      <t>ヒヤマ</t>
    </rPh>
    <phoneticPr fontId="19"/>
  </si>
  <si>
    <t>穴川</t>
    <rPh sb="0" eb="2">
      <t>アナガワ</t>
    </rPh>
    <phoneticPr fontId="19"/>
  </si>
  <si>
    <t>坂崎</t>
    <rPh sb="0" eb="2">
      <t>サカザキ</t>
    </rPh>
    <phoneticPr fontId="19"/>
  </si>
  <si>
    <t>三ケ所</t>
    <rPh sb="0" eb="3">
      <t>サンカショ</t>
    </rPh>
    <phoneticPr fontId="19"/>
  </si>
  <si>
    <t>梶坊田舎暮らしの郷</t>
    <rPh sb="0" eb="1">
      <t>カジ</t>
    </rPh>
    <rPh sb="1" eb="2">
      <t>ボウ</t>
    </rPh>
    <rPh sb="2" eb="4">
      <t>イナカ</t>
    </rPh>
    <rPh sb="4" eb="5">
      <t>グ</t>
    </rPh>
    <rPh sb="8" eb="9">
      <t>サト</t>
    </rPh>
    <phoneticPr fontId="19"/>
  </si>
  <si>
    <t>行政区別人口・世帯数一覧表</t>
    <rPh sb="0" eb="3">
      <t>ギョウセイク</t>
    </rPh>
    <rPh sb="3" eb="4">
      <t>ベツ</t>
    </rPh>
    <rPh sb="4" eb="6">
      <t>ジンコウ</t>
    </rPh>
    <rPh sb="7" eb="10">
      <t>セタイスウ</t>
    </rPh>
    <rPh sb="10" eb="12">
      <t>イチラン</t>
    </rPh>
    <rPh sb="12" eb="13">
      <t>ヒョウ</t>
    </rPh>
    <phoneticPr fontId="19"/>
  </si>
  <si>
    <t>合　　計</t>
    <rPh sb="0" eb="1">
      <t>ゴウ</t>
    </rPh>
    <rPh sb="3" eb="4">
      <t>ケイ</t>
    </rPh>
    <phoneticPr fontId="19"/>
  </si>
  <si>
    <t>行政区</t>
    <rPh sb="0" eb="3">
      <t>ギョウセイク</t>
    </rPh>
    <phoneticPr fontId="19"/>
  </si>
  <si>
    <t>南張</t>
    <rPh sb="0" eb="1">
      <t>ナン</t>
    </rPh>
    <rPh sb="1" eb="2">
      <t>バ</t>
    </rPh>
    <phoneticPr fontId="19"/>
  </si>
  <si>
    <t>桧山路</t>
    <rPh sb="0" eb="1">
      <t>ヒノキ</t>
    </rPh>
    <rPh sb="1" eb="3">
      <t>ヤマジ</t>
    </rPh>
    <phoneticPr fontId="19"/>
  </si>
  <si>
    <t>迫子</t>
    <rPh sb="0" eb="1">
      <t>ハク</t>
    </rPh>
    <rPh sb="1" eb="2">
      <t>コ</t>
    </rPh>
    <phoneticPr fontId="19"/>
  </si>
  <si>
    <t>波切</t>
    <rPh sb="0" eb="1">
      <t>ナミ</t>
    </rPh>
    <rPh sb="1" eb="2">
      <t>キリ</t>
    </rPh>
    <phoneticPr fontId="19"/>
  </si>
  <si>
    <t>名田</t>
    <rPh sb="0" eb="1">
      <t>ナ</t>
    </rPh>
    <rPh sb="1" eb="2">
      <t>タ</t>
    </rPh>
    <phoneticPr fontId="19"/>
  </si>
  <si>
    <t>畔名</t>
    <rPh sb="0" eb="1">
      <t>アゼ</t>
    </rPh>
    <rPh sb="1" eb="2">
      <t>ナ</t>
    </rPh>
    <phoneticPr fontId="19"/>
  </si>
  <si>
    <t>和具</t>
    <rPh sb="0" eb="1">
      <t>ワ</t>
    </rPh>
    <rPh sb="1" eb="2">
      <t>グ</t>
    </rPh>
    <phoneticPr fontId="19"/>
  </si>
  <si>
    <t>間崎</t>
    <rPh sb="0" eb="2">
      <t>マサキ</t>
    </rPh>
    <phoneticPr fontId="19"/>
  </si>
  <si>
    <t>越賀</t>
    <rPh sb="0" eb="1">
      <t>コシ</t>
    </rPh>
    <rPh sb="1" eb="2">
      <t>ガ</t>
    </rPh>
    <phoneticPr fontId="19"/>
  </si>
  <si>
    <t>立神</t>
    <rPh sb="0" eb="1">
      <t>タ</t>
    </rPh>
    <rPh sb="1" eb="2">
      <t>カミ</t>
    </rPh>
    <phoneticPr fontId="19"/>
  </si>
  <si>
    <t>甲賀</t>
    <rPh sb="0" eb="1">
      <t>コウ</t>
    </rPh>
    <rPh sb="1" eb="2">
      <t>ガ</t>
    </rPh>
    <phoneticPr fontId="19"/>
  </si>
  <si>
    <t>国府</t>
    <rPh sb="0" eb="1">
      <t>コク</t>
    </rPh>
    <rPh sb="1" eb="2">
      <t>フ</t>
    </rPh>
    <phoneticPr fontId="19"/>
  </si>
  <si>
    <t>安乗</t>
    <rPh sb="0" eb="1">
      <t>アン</t>
    </rPh>
    <rPh sb="1" eb="2">
      <t>ノ</t>
    </rPh>
    <phoneticPr fontId="19"/>
  </si>
  <si>
    <t>磯部町</t>
    <rPh sb="0" eb="2">
      <t>イソベ</t>
    </rPh>
    <rPh sb="2" eb="3">
      <t>チョウ</t>
    </rPh>
    <phoneticPr fontId="19"/>
  </si>
  <si>
    <t>恵ケ丘</t>
    <rPh sb="0" eb="1">
      <t>メグ</t>
    </rPh>
    <rPh sb="2" eb="3">
      <t>オカ</t>
    </rPh>
    <phoneticPr fontId="19"/>
  </si>
  <si>
    <t>迫間一</t>
    <rPh sb="0" eb="2">
      <t>サコマ</t>
    </rPh>
    <rPh sb="2" eb="3">
      <t>イチ</t>
    </rPh>
    <phoneticPr fontId="19"/>
  </si>
  <si>
    <t>迫間二</t>
    <rPh sb="0" eb="3">
      <t>サコマニ</t>
    </rPh>
    <phoneticPr fontId="19"/>
  </si>
  <si>
    <t>築地</t>
    <rPh sb="0" eb="2">
      <t>ツイジ</t>
    </rPh>
    <phoneticPr fontId="19"/>
  </si>
  <si>
    <t>桧山</t>
    <rPh sb="0" eb="2">
      <t>カイヤマ</t>
    </rPh>
    <phoneticPr fontId="19"/>
  </si>
  <si>
    <t>穴川</t>
    <rPh sb="0" eb="1">
      <t>アナ</t>
    </rPh>
    <rPh sb="1" eb="2">
      <t>ガワ</t>
    </rPh>
    <phoneticPr fontId="19"/>
  </si>
  <si>
    <t>三ケ所</t>
    <rPh sb="0" eb="1">
      <t>サン</t>
    </rPh>
    <rPh sb="2" eb="3">
      <t>ショ</t>
    </rPh>
    <phoneticPr fontId="19"/>
  </si>
  <si>
    <t>渡鹿野</t>
    <rPh sb="0" eb="1">
      <t>ワタ</t>
    </rPh>
    <rPh sb="1" eb="2">
      <t>シカ</t>
    </rPh>
    <rPh sb="2" eb="3">
      <t>ノ</t>
    </rPh>
    <phoneticPr fontId="19"/>
  </si>
  <si>
    <t>的矢</t>
    <rPh sb="0" eb="1">
      <t>マト</t>
    </rPh>
    <rPh sb="1" eb="2">
      <t>ヤ</t>
    </rPh>
    <phoneticPr fontId="19"/>
  </si>
  <si>
    <t>合　計</t>
    <rPh sb="0" eb="1">
      <t>ゴウ</t>
    </rPh>
    <rPh sb="2" eb="3">
      <t>ケイ</t>
    </rPh>
    <phoneticPr fontId="19"/>
  </si>
  <si>
    <t>※住民基本台帳法の一部改正に伴い、平成24年7月分以降の人口は、外国人住民を含んだ数を掲載しています。</t>
  </si>
  <si>
    <t>ひとり暮らし</t>
    <rPh sb="3" eb="4">
      <t>ク</t>
    </rPh>
    <phoneticPr fontId="19"/>
  </si>
  <si>
    <t>高齢者のみ</t>
    <rPh sb="0" eb="3">
      <t>コウレイシャ</t>
    </rPh>
    <phoneticPr fontId="19"/>
  </si>
  <si>
    <t>栗木広</t>
    <phoneticPr fontId="19"/>
  </si>
  <si>
    <t>栗木広</t>
    <phoneticPr fontId="19"/>
  </si>
  <si>
    <t>年齢別人口</t>
  </si>
  <si>
    <t>年齢</t>
  </si>
  <si>
    <t>男</t>
  </si>
  <si>
    <t>女</t>
  </si>
  <si>
    <t>合計</t>
  </si>
  <si>
    <t>世帯数</t>
    <rPh sb="0" eb="3">
      <t>セタイスウ</t>
    </rPh>
    <phoneticPr fontId="19"/>
  </si>
  <si>
    <t>110以上</t>
    <rPh sb="3" eb="5">
      <t>イジョウ</t>
    </rPh>
    <phoneticPr fontId="8"/>
  </si>
  <si>
    <t>計</t>
    <rPh sb="0" eb="1">
      <t>ケイ</t>
    </rPh>
    <phoneticPr fontId="8"/>
  </si>
  <si>
    <t>60歳以上</t>
    <rPh sb="2" eb="3">
      <t>サイ</t>
    </rPh>
    <rPh sb="3" eb="5">
      <t>イジョウ</t>
    </rPh>
    <phoneticPr fontId="8"/>
  </si>
  <si>
    <t>75歳以上</t>
    <rPh sb="2" eb="3">
      <t>サイ</t>
    </rPh>
    <rPh sb="3" eb="5">
      <t>イジョウ</t>
    </rPh>
    <phoneticPr fontId="8"/>
  </si>
  <si>
    <t>令和8年8月31日　時点</t>
    <phoneticPr fontId="31"/>
  </si>
  <si>
    <t>令和8年8月31日現在</t>
    <rPh sb="0" eb="1">
      <t>レイ</t>
    </rPh>
    <rPh sb="1" eb="2">
      <t>ワ</t>
    </rPh>
    <phoneticPr fontId="19"/>
  </si>
  <si>
    <t>令和8年8月31日現在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</si>
</sst>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2"/>
      <scheme val="minor"/>
    </font>
    <font>
      <sz val="11"/>
      <color rgb="FF9C6500"/>
      <name val="ＭＳ Ｐゴシック"/>
      <family val="2"/>
      <scheme val="minor"/>
    </font>
    <font>
      <b/>
      <sz val="18"/>
      <color theme="3"/>
      <name val="ＭＳ Ｐゴシック"/>
      <family val="2"/>
      <scheme val="major"/>
    </font>
    <font>
      <b/>
      <sz val="11"/>
      <color theme="0"/>
      <name val="ＭＳ Ｐゴシック"/>
      <family val="2"/>
      <scheme val="minor"/>
    </font>
    <font>
      <sz val="11"/>
      <color rgb="FFFA7D00"/>
      <name val="ＭＳ Ｐゴシック"/>
      <family val="2"/>
      <scheme val="minor"/>
    </font>
    <font>
      <sz val="11"/>
      <color rgb="FF3F3F76"/>
      <name val="ＭＳ Ｐゴシック"/>
      <family val="2"/>
      <scheme val="minor"/>
    </font>
    <font>
      <b/>
      <sz val="11"/>
      <color rgb="FF3F3F3F"/>
      <name val="ＭＳ Ｐゴシック"/>
      <family val="2"/>
      <scheme val="minor"/>
    </font>
    <font>
      <sz val="11"/>
      <color rgb="FF9C0006"/>
      <name val="ＭＳ Ｐゴシック"/>
      <family val="2"/>
      <scheme val="minor"/>
    </font>
    <font>
      <sz val="11"/>
      <name val="ＭＳ Ｐゴシック"/>
      <family val="3"/>
    </font>
    <font>
      <sz val="11"/>
      <color rgb="FF006100"/>
      <name val="ＭＳ Ｐゴシック"/>
      <family val="2"/>
      <scheme val="minor"/>
    </font>
    <font>
      <b/>
      <sz val="15"/>
      <color theme="3"/>
      <name val="ＭＳ Ｐゴシック"/>
      <family val="2"/>
      <scheme val="minor"/>
    </font>
    <font>
      <b/>
      <sz val="13"/>
      <color theme="3"/>
      <name val="ＭＳ Ｐゴシック"/>
      <family val="2"/>
      <scheme val="minor"/>
    </font>
    <font>
      <b/>
      <sz val="11"/>
      <color theme="3"/>
      <name val="ＭＳ Ｐゴシック"/>
      <family val="2"/>
      <scheme val="minor"/>
    </font>
    <font>
      <b/>
      <sz val="11"/>
      <color rgb="FFFA7D00"/>
      <name val="ＭＳ Ｐゴシック"/>
      <family val="2"/>
      <scheme val="minor"/>
    </font>
    <font>
      <i/>
      <sz val="11"/>
      <color rgb="FF7F7F7F"/>
      <name val="ＭＳ Ｐゴシック"/>
      <family val="2"/>
      <scheme val="minor"/>
    </font>
    <font>
      <sz val="11"/>
      <color rgb="FFFF0000"/>
      <name val="ＭＳ Ｐゴシック"/>
      <family val="2"/>
      <scheme val="minor"/>
    </font>
    <font>
      <b/>
      <sz val="11"/>
      <color theme="1"/>
      <name val="ＭＳ Ｐゴシック"/>
      <family val="2"/>
      <scheme val="minor"/>
    </font>
    <font>
      <sz val="6"/>
      <name val="ＭＳ Ｐゴシック"/>
      <family val="3"/>
      <scheme val="minor"/>
    </font>
    <font>
      <sz val="12"/>
      <name val="ＭＳ Ｐゴシック"/>
      <family val="3"/>
    </font>
    <font>
      <b/>
      <sz val="14"/>
      <name val="ＭＳ Ｐゴシック"/>
      <family val="3"/>
    </font>
    <font>
      <sz val="14"/>
      <color theme="1"/>
      <name val="ＭＳ Ｐゴシック"/>
      <family val="3"/>
      <scheme val="minor"/>
    </font>
    <font>
      <sz val="9"/>
      <name val="ＭＳ Ｐゴシック"/>
      <family val="3"/>
    </font>
    <font>
      <sz val="9"/>
      <name val="ＭＳ ゴシック"/>
      <family val="3"/>
    </font>
    <font>
      <sz val="9"/>
      <color theme="1"/>
      <name val="ＭＳ Ｐゴシック"/>
      <family val="2"/>
      <scheme val="minor"/>
    </font>
    <font>
      <b/>
      <sz val="11"/>
      <name val="ＭＳ Ｐゴシック"/>
      <family val="3"/>
    </font>
    <font>
      <sz val="14"/>
      <name val="ＭＳ Ｐゴシック"/>
      <family val="3"/>
      <charset val="128"/>
      <scheme val="minor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C6EFCE"/>
      </patternFill>
    </fill>
  </fills>
  <borders count="4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6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7" borderId="1" applyNumberFormat="0" applyAlignment="0" applyProtection="0">
      <alignment vertical="center"/>
    </xf>
    <xf numFmtId="0" fontId="1" fillId="28" borderId="2" applyNumberFormat="0" applyFont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29" borderId="4" applyNumberFormat="0" applyAlignment="0" applyProtection="0">
      <alignment vertical="center"/>
    </xf>
    <xf numFmtId="0" fontId="8" fillId="30" borderId="5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/>
    <xf numFmtId="0" fontId="10" fillId="0" borderId="0">
      <alignment vertical="center"/>
    </xf>
    <xf numFmtId="0" fontId="11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2">
    <xf numFmtId="0" fontId="0" fillId="0" borderId="0" xfId="0">
      <alignment vertical="center"/>
    </xf>
    <xf numFmtId="0" fontId="0" fillId="0" borderId="0" xfId="45" applyNumberFormat="1" applyFont="1" applyFill="1" applyAlignment="1">
      <alignment vertical="center"/>
    </xf>
    <xf numFmtId="38" fontId="0" fillId="0" borderId="17" xfId="45" applyFont="1" applyFill="1" applyBorder="1" applyAlignment="1">
      <alignment horizontal="center" vertical="center"/>
    </xf>
    <xf numFmtId="38" fontId="0" fillId="0" borderId="21" xfId="45" applyFont="1" applyFill="1" applyBorder="1" applyAlignment="1">
      <alignment horizontal="center" vertical="center"/>
    </xf>
    <xf numFmtId="38" fontId="0" fillId="0" borderId="22" xfId="45" applyFont="1" applyFill="1" applyBorder="1" applyAlignment="1">
      <alignment horizontal="center" vertical="center"/>
    </xf>
    <xf numFmtId="38" fontId="0" fillId="0" borderId="23" xfId="45" applyFont="1" applyFill="1" applyBorder="1" applyAlignment="1">
      <alignment horizontal="center" vertical="center"/>
    </xf>
    <xf numFmtId="38" fontId="0" fillId="0" borderId="18" xfId="45" applyFont="1" applyFill="1" applyBorder="1" applyAlignment="1">
      <alignment horizontal="center" vertical="center"/>
    </xf>
    <xf numFmtId="38" fontId="0" fillId="0" borderId="22" xfId="45" applyFont="1" applyFill="1" applyBorder="1" applyAlignment="1">
      <alignment horizontal="center" vertical="center" shrinkToFit="1"/>
    </xf>
    <xf numFmtId="38" fontId="10" fillId="0" borderId="22" xfId="45" applyFont="1" applyFill="1" applyBorder="1" applyAlignment="1">
      <alignment horizontal="center" vertical="center"/>
    </xf>
    <xf numFmtId="38" fontId="0" fillId="0" borderId="24" xfId="45" applyFont="1" applyFill="1" applyBorder="1" applyAlignment="1">
      <alignment horizontal="center" vertical="center"/>
    </xf>
    <xf numFmtId="38" fontId="0" fillId="0" borderId="25" xfId="45" applyFont="1" applyFill="1" applyBorder="1" applyAlignment="1">
      <alignment horizontal="center" vertical="center"/>
    </xf>
    <xf numFmtId="38" fontId="10" fillId="0" borderId="17" xfId="45" applyFont="1" applyFill="1" applyBorder="1" applyAlignment="1">
      <alignment vertical="center"/>
    </xf>
    <xf numFmtId="0" fontId="10" fillId="0" borderId="0" xfId="45" applyNumberFormat="1" applyFont="1" applyFill="1" applyBorder="1" applyAlignment="1">
      <alignment vertical="center"/>
    </xf>
    <xf numFmtId="0" fontId="10" fillId="0" borderId="0" xfId="45" applyNumberFormat="1" applyFont="1" applyAlignment="1">
      <alignment vertical="center"/>
    </xf>
    <xf numFmtId="0" fontId="26" fillId="0" borderId="0" xfId="45" applyNumberFormat="1" applyFont="1" applyAlignment="1">
      <alignment vertical="center"/>
    </xf>
    <xf numFmtId="38" fontId="10" fillId="0" borderId="17" xfId="45" applyFont="1" applyFill="1" applyBorder="1" applyAlignment="1">
      <alignment horizontal="right" vertical="center"/>
    </xf>
    <xf numFmtId="38" fontId="27" fillId="0" borderId="13" xfId="45" applyFont="1" applyBorder="1">
      <alignment vertical="center"/>
    </xf>
    <xf numFmtId="38" fontId="27" fillId="0" borderId="14" xfId="45" applyFont="1" applyBorder="1">
      <alignment vertical="center"/>
    </xf>
    <xf numFmtId="38" fontId="27" fillId="0" borderId="16" xfId="45" applyFont="1" applyBorder="1">
      <alignment vertical="center"/>
    </xf>
    <xf numFmtId="38" fontId="27" fillId="0" borderId="11" xfId="45" applyFont="1" applyBorder="1">
      <alignment vertical="center"/>
    </xf>
    <xf numFmtId="38" fontId="27" fillId="0" borderId="15" xfId="45" applyFont="1" applyBorder="1">
      <alignment vertical="center"/>
    </xf>
    <xf numFmtId="0" fontId="29" fillId="0" borderId="0" xfId="0" applyFont="1">
      <alignment vertical="center"/>
    </xf>
    <xf numFmtId="0" fontId="30" fillId="0" borderId="0" xfId="0" applyFont="1" applyAlignment="1">
      <alignment vertical="center" wrapText="1"/>
    </xf>
    <xf numFmtId="0" fontId="0" fillId="0" borderId="17" xfId="0" applyBorder="1">
      <alignment vertical="center"/>
    </xf>
    <xf numFmtId="38" fontId="10" fillId="0" borderId="17" xfId="45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38" fontId="0" fillId="0" borderId="17" xfId="45" applyFont="1" applyBorder="1">
      <alignment vertical="center"/>
    </xf>
    <xf numFmtId="38" fontId="10" fillId="0" borderId="17" xfId="45" applyFont="1" applyBorder="1" applyAlignment="1">
      <alignment vertical="center"/>
    </xf>
    <xf numFmtId="38" fontId="23" fillId="0" borderId="17" xfId="45" applyFont="1" applyBorder="1" applyAlignment="1">
      <alignment horizontal="center" vertical="center" wrapText="1"/>
    </xf>
    <xf numFmtId="38" fontId="10" fillId="0" borderId="17" xfId="45" applyFont="1" applyBorder="1" applyAlignment="1">
      <alignment horizontal="right" vertical="center"/>
    </xf>
    <xf numFmtId="38" fontId="10" fillId="0" borderId="17" xfId="45" applyFont="1" applyFill="1" applyBorder="1" applyAlignment="1">
      <alignment horizontal="center" vertical="center"/>
    </xf>
    <xf numFmtId="38" fontId="10" fillId="0" borderId="17" xfId="45" applyFont="1" applyFill="1" applyBorder="1" applyAlignment="1">
      <alignment horizontal="center" vertical="center" shrinkToFit="1"/>
    </xf>
    <xf numFmtId="38" fontId="0" fillId="0" borderId="0" xfId="0" applyNumberFormat="1">
      <alignment vertical="center"/>
    </xf>
    <xf numFmtId="38" fontId="27" fillId="0" borderId="27" xfId="45" applyFont="1" applyBorder="1">
      <alignment vertical="center"/>
    </xf>
    <xf numFmtId="38" fontId="20" fillId="0" borderId="28" xfId="45" applyFont="1" applyBorder="1" applyAlignment="1">
      <alignment horizontal="center" vertical="center"/>
    </xf>
    <xf numFmtId="38" fontId="27" fillId="0" borderId="29" xfId="45" applyFont="1" applyBorder="1">
      <alignment vertical="center"/>
    </xf>
    <xf numFmtId="38" fontId="27" fillId="0" borderId="30" xfId="45" applyFont="1" applyBorder="1">
      <alignment vertical="center"/>
    </xf>
    <xf numFmtId="38" fontId="27" fillId="0" borderId="31" xfId="45" applyFont="1" applyBorder="1">
      <alignment vertical="center"/>
    </xf>
    <xf numFmtId="38" fontId="27" fillId="0" borderId="32" xfId="45" applyFont="1" applyBorder="1">
      <alignment vertical="center"/>
    </xf>
    <xf numFmtId="38" fontId="22" fillId="0" borderId="33" xfId="45" applyFont="1" applyBorder="1">
      <alignment vertical="center"/>
    </xf>
    <xf numFmtId="38" fontId="27" fillId="0" borderId="12" xfId="45" applyFont="1" applyBorder="1">
      <alignment vertical="center"/>
    </xf>
    <xf numFmtId="38" fontId="27" fillId="0" borderId="34" xfId="45" applyFont="1" applyBorder="1">
      <alignment vertical="center"/>
    </xf>
    <xf numFmtId="38" fontId="27" fillId="0" borderId="35" xfId="45" applyFont="1" applyBorder="1">
      <alignment vertical="center"/>
    </xf>
    <xf numFmtId="38" fontId="20" fillId="0" borderId="26" xfId="45" applyFont="1" applyBorder="1" applyAlignment="1">
      <alignment horizontal="center" vertical="center"/>
    </xf>
    <xf numFmtId="38" fontId="27" fillId="0" borderId="36" xfId="45" applyFont="1" applyBorder="1">
      <alignment vertical="center"/>
    </xf>
    <xf numFmtId="38" fontId="27" fillId="0" borderId="37" xfId="45" applyFont="1" applyBorder="1">
      <alignment vertical="center"/>
    </xf>
    <xf numFmtId="38" fontId="20" fillId="0" borderId="38" xfId="45" applyFont="1" applyBorder="1" applyAlignment="1">
      <alignment horizontal="center" vertical="center"/>
    </xf>
    <xf numFmtId="38" fontId="20" fillId="0" borderId="39" xfId="45" applyFont="1" applyBorder="1" applyAlignment="1">
      <alignment horizontal="center" vertical="center"/>
    </xf>
    <xf numFmtId="38" fontId="23" fillId="0" borderId="40" xfId="45" applyFont="1" applyBorder="1" applyAlignment="1">
      <alignment horizontal="center" vertical="center"/>
    </xf>
    <xf numFmtId="38" fontId="20" fillId="0" borderId="41" xfId="45" applyFont="1" applyBorder="1" applyAlignment="1">
      <alignment horizontal="center" vertical="center"/>
    </xf>
    <xf numFmtId="38" fontId="23" fillId="0" borderId="42" xfId="45" applyFont="1" applyBorder="1" applyAlignment="1">
      <alignment horizontal="center" vertical="center"/>
    </xf>
    <xf numFmtId="38" fontId="23" fillId="0" borderId="43" xfId="45" applyFont="1" applyBorder="1" applyAlignment="1">
      <alignment horizontal="center" vertical="center"/>
    </xf>
    <xf numFmtId="38" fontId="23" fillId="0" borderId="44" xfId="45" applyFont="1" applyBorder="1" applyAlignment="1">
      <alignment horizontal="center" vertical="center"/>
    </xf>
    <xf numFmtId="38" fontId="20" fillId="0" borderId="45" xfId="45" applyFont="1" applyBorder="1" applyAlignment="1">
      <alignment horizontal="center" vertical="center"/>
    </xf>
    <xf numFmtId="38" fontId="22" fillId="0" borderId="46" xfId="45" applyFont="1" applyBorder="1">
      <alignment vertical="center"/>
    </xf>
    <xf numFmtId="38" fontId="28" fillId="0" borderId="47" xfId="45" applyFont="1" applyBorder="1" applyAlignment="1">
      <alignment horizontal="center" vertical="center"/>
    </xf>
    <xf numFmtId="38" fontId="22" fillId="0" borderId="48" xfId="45" applyFont="1" applyBorder="1">
      <alignment vertical="center"/>
    </xf>
    <xf numFmtId="38" fontId="23" fillId="0" borderId="0" xfId="45" applyFont="1" applyFill="1" applyBorder="1" applyAlignment="1">
      <alignment horizontal="center" vertical="center" wrapText="1"/>
    </xf>
    <xf numFmtId="0" fontId="21" fillId="0" borderId="0" xfId="45" applyNumberFormat="1" applyFont="1" applyBorder="1" applyAlignment="1">
      <alignment horizontal="distributed" vertical="center"/>
    </xf>
    <xf numFmtId="0" fontId="20" fillId="0" borderId="0" xfId="45" applyNumberFormat="1" applyFont="1" applyBorder="1" applyAlignment="1">
      <alignment horizontal="right" vertical="center" shrinkToFit="1"/>
    </xf>
    <xf numFmtId="0" fontId="24" fillId="0" borderId="0" xfId="45" applyNumberFormat="1" applyFont="1" applyAlignment="1">
      <alignment horizontal="left" vertical="center" wrapText="1"/>
    </xf>
    <xf numFmtId="0" fontId="25" fillId="0" borderId="0" xfId="45" applyNumberFormat="1" applyFont="1" applyAlignment="1">
      <alignment horizontal="left" vertical="center" wrapText="1"/>
    </xf>
    <xf numFmtId="38" fontId="0" fillId="0" borderId="12" xfId="45" applyFont="1" applyFill="1" applyBorder="1" applyAlignment="1">
      <alignment horizontal="center" vertical="center"/>
    </xf>
    <xf numFmtId="38" fontId="0" fillId="0" borderId="19" xfId="45" applyFont="1" applyFill="1" applyBorder="1" applyAlignment="1">
      <alignment horizontal="center" vertical="center"/>
    </xf>
    <xf numFmtId="38" fontId="0" fillId="0" borderId="20" xfId="45" applyFont="1" applyFill="1" applyBorder="1" applyAlignment="1">
      <alignment horizontal="center" vertical="center"/>
    </xf>
    <xf numFmtId="0" fontId="10" fillId="0" borderId="10" xfId="45" applyNumberFormat="1" applyFont="1" applyFill="1" applyBorder="1" applyAlignment="1">
      <alignment horizontal="right" vertical="center"/>
    </xf>
    <xf numFmtId="38" fontId="0" fillId="0" borderId="11" xfId="45" applyFont="1" applyFill="1" applyBorder="1" applyAlignment="1">
      <alignment horizontal="center" vertical="center"/>
    </xf>
    <xf numFmtId="38" fontId="0" fillId="0" borderId="18" xfId="45" applyFont="1" applyFill="1" applyBorder="1" applyAlignment="1">
      <alignment horizontal="center" vertical="center"/>
    </xf>
    <xf numFmtId="0" fontId="21" fillId="0" borderId="0" xfId="45" applyNumberFormat="1" applyFont="1" applyAlignment="1">
      <alignment horizontal="distributed" vertical="center"/>
    </xf>
    <xf numFmtId="38" fontId="10" fillId="0" borderId="17" xfId="45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どちらでもない" xfId="19" builtinId="28" customBuiltin="1"/>
    <cellStyle name="メモ" xfId="28" builtinId="10" customBuiltin="1"/>
    <cellStyle name="リンク セル" xfId="29" builtinId="24" customBuiltin="1"/>
    <cellStyle name="悪い" xfId="32" builtinId="27" customBuiltin="1"/>
    <cellStyle name="計算" xfId="41" builtinId="22" customBuiltin="1"/>
    <cellStyle name="警告文" xfId="43" builtinId="11" customBuiltin="1"/>
    <cellStyle name="桁区切り" xfId="45" builtinId="6"/>
    <cellStyle name="桁区切り 2" xfId="33" xr:uid="{00000000-0005-0000-0000-000021000000}"/>
    <cellStyle name="見出し 1" xfId="37" builtinId="16" customBuiltin="1"/>
    <cellStyle name="見出し 2" xfId="38" builtinId="17" customBuiltin="1"/>
    <cellStyle name="見出し 3" xfId="39" builtinId="18" customBuiltin="1"/>
    <cellStyle name="見出し 4" xfId="40" builtinId="19" customBuiltin="1"/>
    <cellStyle name="集計" xfId="44" builtinId="25" customBuiltin="1"/>
    <cellStyle name="出力" xfId="31" builtinId="21" customBuiltin="1"/>
    <cellStyle name="説明文" xfId="42" builtinId="53" customBuiltin="1"/>
    <cellStyle name="入力" xfId="30" builtinId="20" customBuiltin="1"/>
    <cellStyle name="標準" xfId="0" builtinId="0"/>
    <cellStyle name="標準 2" xfId="34" xr:uid="{00000000-0005-0000-0000-00002B000000}"/>
    <cellStyle name="標準 3" xfId="35" xr:uid="{00000000-0005-0000-0000-00002C000000}"/>
    <cellStyle name="良い" xfId="36" builtinId="26" customBuiltin="1"/>
  </cellStyles>
  <dxfs count="0"/>
  <tableStyles count="0" defaultTableStyle="TableStyleMedium9" defaultPivotStyle="PivotStyleLight16"/>
  <colors>
    <mruColors>
      <color rgb="FFFF9900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T61"/>
  <sheetViews>
    <sheetView tabSelected="1" workbookViewId="0"/>
  </sheetViews>
  <sheetFormatPr defaultRowHeight="13" x14ac:dyDescent="0.2"/>
  <cols>
    <col min="2" max="2" width="12.08984375" customWidth="1"/>
    <col min="3" max="3" width="11.90625" customWidth="1"/>
    <col min="4" max="4" width="7" customWidth="1"/>
    <col min="5" max="5" width="11.90625" customWidth="1"/>
    <col min="6" max="6" width="7" customWidth="1"/>
    <col min="7" max="7" width="11.90625" customWidth="1"/>
    <col min="8" max="8" width="7" customWidth="1"/>
    <col min="9" max="9" width="11.90625" customWidth="1"/>
    <col min="10" max="10" width="5.7265625" customWidth="1"/>
  </cols>
  <sheetData>
    <row r="2" spans="2:20" ht="31.5" customHeight="1" x14ac:dyDescent="0.2">
      <c r="C2" s="58" t="s">
        <v>9</v>
      </c>
      <c r="D2" s="58"/>
      <c r="E2" s="58"/>
      <c r="F2" s="58"/>
      <c r="G2" s="58"/>
      <c r="H2" s="58"/>
    </row>
    <row r="3" spans="2:20" ht="42.75" customHeight="1" thickBot="1" x14ac:dyDescent="0.25">
      <c r="B3" s="59" t="s">
        <v>112</v>
      </c>
      <c r="C3" s="59"/>
      <c r="D3" s="59"/>
      <c r="E3" s="59"/>
      <c r="F3" s="59"/>
      <c r="G3" s="59"/>
      <c r="H3" s="59"/>
      <c r="I3" s="59"/>
      <c r="J3" s="59"/>
    </row>
    <row r="4" spans="2:20" ht="42" customHeight="1" x14ac:dyDescent="0.2">
      <c r="B4" s="46" t="s">
        <v>3</v>
      </c>
      <c r="C4" s="47" t="s">
        <v>11</v>
      </c>
      <c r="D4" s="48" t="s">
        <v>8</v>
      </c>
      <c r="E4" s="49" t="s">
        <v>12</v>
      </c>
      <c r="F4" s="50" t="s">
        <v>8</v>
      </c>
      <c r="G4" s="43" t="s">
        <v>7</v>
      </c>
      <c r="H4" s="51" t="s">
        <v>8</v>
      </c>
      <c r="I4" s="49" t="s">
        <v>13</v>
      </c>
      <c r="J4" s="52" t="s">
        <v>8</v>
      </c>
      <c r="M4" s="32"/>
      <c r="N4" s="32"/>
      <c r="O4" s="32"/>
      <c r="P4" s="32"/>
      <c r="Q4" s="32"/>
      <c r="R4" s="32"/>
      <c r="S4" s="32"/>
      <c r="T4" s="32"/>
    </row>
    <row r="5" spans="2:20" ht="42" customHeight="1" x14ac:dyDescent="0.2">
      <c r="B5" s="53" t="s">
        <v>16</v>
      </c>
      <c r="C5" s="16">
        <f>行政区別人口!C9</f>
        <v>1543</v>
      </c>
      <c r="D5" s="17">
        <v>-9</v>
      </c>
      <c r="E5" s="16">
        <f>行政区別人口!D9</f>
        <v>1791</v>
      </c>
      <c r="F5" s="19">
        <v>-10</v>
      </c>
      <c r="G5" s="44">
        <f>SUM(E5,C5)</f>
        <v>3334</v>
      </c>
      <c r="H5" s="41">
        <v>-19</v>
      </c>
      <c r="I5" s="16">
        <f>行政区別人口!F9</f>
        <v>1882</v>
      </c>
      <c r="J5" s="54">
        <v>-8</v>
      </c>
      <c r="M5" s="32"/>
      <c r="N5" s="32"/>
      <c r="O5" s="32"/>
      <c r="P5" s="32"/>
      <c r="Q5" s="32"/>
      <c r="R5" s="32"/>
      <c r="S5" s="32"/>
      <c r="T5" s="32"/>
    </row>
    <row r="6" spans="2:20" ht="42" customHeight="1" x14ac:dyDescent="0.2">
      <c r="B6" s="53" t="s">
        <v>17</v>
      </c>
      <c r="C6" s="16">
        <f>行政区別人口!C14</f>
        <v>2267</v>
      </c>
      <c r="D6" s="17">
        <v>-5</v>
      </c>
      <c r="E6" s="16">
        <f>行政区別人口!D14</f>
        <v>2734</v>
      </c>
      <c r="F6" s="19">
        <v>-18</v>
      </c>
      <c r="G6" s="44">
        <f>SUM(E6,C6)</f>
        <v>5001</v>
      </c>
      <c r="H6" s="41">
        <v>-23</v>
      </c>
      <c r="I6" s="16">
        <f>行政区別人口!F14</f>
        <v>2798</v>
      </c>
      <c r="J6" s="54">
        <v>-8</v>
      </c>
      <c r="M6" s="32"/>
      <c r="N6" s="32"/>
      <c r="O6" s="32"/>
      <c r="P6" s="32"/>
      <c r="Q6" s="32"/>
      <c r="R6" s="32"/>
      <c r="S6" s="32"/>
      <c r="T6" s="32"/>
    </row>
    <row r="7" spans="2:20" ht="42" customHeight="1" x14ac:dyDescent="0.2">
      <c r="B7" s="53" t="s">
        <v>18</v>
      </c>
      <c r="C7" s="16">
        <f>行政区別人口!C21</f>
        <v>3735</v>
      </c>
      <c r="D7" s="17">
        <v>-3</v>
      </c>
      <c r="E7" s="16">
        <f>行政区別人口!D21</f>
        <v>4406</v>
      </c>
      <c r="F7" s="19">
        <v>-6</v>
      </c>
      <c r="G7" s="44">
        <f>SUM(E7,C7)</f>
        <v>8141</v>
      </c>
      <c r="H7" s="41">
        <v>-9</v>
      </c>
      <c r="I7" s="16">
        <f>行政区別人口!F21</f>
        <v>4345</v>
      </c>
      <c r="J7" s="54">
        <v>-1</v>
      </c>
      <c r="M7" s="32"/>
      <c r="N7" s="32"/>
      <c r="O7" s="32"/>
      <c r="Q7" s="32"/>
      <c r="R7" s="32"/>
      <c r="S7" s="32"/>
      <c r="T7" s="32"/>
    </row>
    <row r="8" spans="2:20" ht="42" customHeight="1" x14ac:dyDescent="0.2">
      <c r="B8" s="53" t="s">
        <v>20</v>
      </c>
      <c r="C8" s="16">
        <f>行政区別人口!C29</f>
        <v>9205</v>
      </c>
      <c r="D8" s="17">
        <v>-10</v>
      </c>
      <c r="E8" s="16">
        <f>行政区別人口!D29</f>
        <v>10251</v>
      </c>
      <c r="F8" s="19">
        <v>-7</v>
      </c>
      <c r="G8" s="44">
        <f>SUM(E8,C8)</f>
        <v>19456</v>
      </c>
      <c r="H8" s="41">
        <v>-17</v>
      </c>
      <c r="I8" s="16">
        <f>行政区別人口!F29</f>
        <v>9744</v>
      </c>
      <c r="J8" s="54">
        <v>2</v>
      </c>
      <c r="M8" s="32"/>
      <c r="N8" s="32"/>
      <c r="O8" s="32"/>
      <c r="P8" s="32"/>
      <c r="Q8" s="32"/>
      <c r="R8" s="32"/>
      <c r="S8" s="32"/>
      <c r="T8" s="32"/>
    </row>
    <row r="9" spans="2:20" ht="42" customHeight="1" thickBot="1" x14ac:dyDescent="0.25">
      <c r="B9" s="55" t="s">
        <v>2</v>
      </c>
      <c r="C9" s="18">
        <f>行政区別人口!C57</f>
        <v>3022</v>
      </c>
      <c r="D9" s="33">
        <v>-5</v>
      </c>
      <c r="E9" s="18">
        <f>行政区別人口!D57</f>
        <v>3375</v>
      </c>
      <c r="F9" s="40">
        <v>-5</v>
      </c>
      <c r="G9" s="45">
        <f>SUM(E9,C9)</f>
        <v>6397</v>
      </c>
      <c r="H9" s="42">
        <v>-10</v>
      </c>
      <c r="I9" s="18">
        <f>行政区別人口!F57</f>
        <v>3367</v>
      </c>
      <c r="J9" s="56">
        <v>-4</v>
      </c>
      <c r="M9" s="32"/>
      <c r="N9" s="32"/>
      <c r="O9" s="32"/>
      <c r="P9" s="32"/>
      <c r="Q9" s="32"/>
      <c r="R9" s="32"/>
      <c r="S9" s="32"/>
      <c r="T9" s="32"/>
    </row>
    <row r="10" spans="2:20" ht="42" customHeight="1" thickBot="1" x14ac:dyDescent="0.25">
      <c r="B10" s="34" t="s">
        <v>7</v>
      </c>
      <c r="C10" s="35">
        <f t="shared" ref="C10:G10" si="0">SUM(C5:C9)</f>
        <v>19772</v>
      </c>
      <c r="D10" s="36">
        <v>-32</v>
      </c>
      <c r="E10" s="37">
        <f t="shared" si="0"/>
        <v>22557</v>
      </c>
      <c r="F10" s="36">
        <v>-46</v>
      </c>
      <c r="G10" s="20">
        <f t="shared" si="0"/>
        <v>42329</v>
      </c>
      <c r="H10" s="38">
        <v>-78</v>
      </c>
      <c r="I10" s="37">
        <f>SUM(I5:I9)</f>
        <v>22136</v>
      </c>
      <c r="J10" s="39">
        <v>-19</v>
      </c>
      <c r="M10" s="32"/>
      <c r="O10" s="32"/>
      <c r="Q10" s="32"/>
      <c r="S10" s="32"/>
    </row>
    <row r="11" spans="2:20" x14ac:dyDescent="0.2">
      <c r="B11" s="21"/>
      <c r="C11" s="21"/>
      <c r="D11" s="21"/>
      <c r="E11" s="21"/>
      <c r="F11" s="21"/>
      <c r="G11" s="21"/>
      <c r="H11" s="21"/>
      <c r="I11" s="21"/>
    </row>
    <row r="12" spans="2:20" x14ac:dyDescent="0.2">
      <c r="B12" s="21"/>
      <c r="C12" s="21"/>
      <c r="D12" s="21"/>
      <c r="E12" s="21"/>
      <c r="F12" s="21"/>
      <c r="G12" s="21"/>
      <c r="H12" s="21"/>
      <c r="I12" s="21"/>
    </row>
    <row r="13" spans="2:20" x14ac:dyDescent="0.2">
      <c r="B13" s="21"/>
      <c r="C13" s="21"/>
      <c r="D13" s="21"/>
      <c r="E13" s="21"/>
      <c r="F13" s="21"/>
      <c r="G13" s="21"/>
      <c r="H13" s="21"/>
      <c r="I13" s="21"/>
    </row>
    <row r="14" spans="2:20" x14ac:dyDescent="0.2">
      <c r="B14" s="21"/>
      <c r="C14" s="21"/>
      <c r="D14" s="21"/>
      <c r="E14" s="21"/>
      <c r="F14" s="21"/>
      <c r="G14" s="21"/>
      <c r="H14" s="21"/>
      <c r="I14" s="21"/>
    </row>
    <row r="15" spans="2:20" x14ac:dyDescent="0.2">
      <c r="B15" s="21"/>
      <c r="C15" s="21"/>
      <c r="D15" s="21"/>
      <c r="E15" s="21"/>
      <c r="F15" s="21"/>
      <c r="G15" s="21"/>
      <c r="H15" s="21"/>
      <c r="I15" s="21"/>
    </row>
    <row r="16" spans="2:20" x14ac:dyDescent="0.2">
      <c r="B16" s="21"/>
      <c r="C16" s="21"/>
      <c r="D16" s="21"/>
      <c r="E16" s="21"/>
      <c r="F16" s="21"/>
      <c r="G16" s="21"/>
      <c r="H16" s="21"/>
      <c r="I16" s="21"/>
    </row>
    <row r="17" spans="2:9" x14ac:dyDescent="0.2">
      <c r="B17" s="21"/>
      <c r="C17" s="21"/>
      <c r="D17" s="21"/>
      <c r="E17" s="21"/>
      <c r="F17" s="21"/>
      <c r="G17" s="21"/>
      <c r="H17" s="21"/>
      <c r="I17" s="21"/>
    </row>
    <row r="18" spans="2:9" x14ac:dyDescent="0.2">
      <c r="B18" s="21"/>
      <c r="C18" s="21"/>
      <c r="D18" s="21"/>
      <c r="E18" s="21"/>
      <c r="F18" s="21"/>
      <c r="G18" s="21"/>
      <c r="H18" s="21"/>
      <c r="I18" s="21"/>
    </row>
    <row r="60" spans="2:7" x14ac:dyDescent="0.2">
      <c r="B60" s="22"/>
      <c r="C60" s="22"/>
      <c r="D60" s="22"/>
      <c r="E60" s="22"/>
      <c r="F60" s="22"/>
      <c r="G60" s="22"/>
    </row>
    <row r="61" spans="2:7" x14ac:dyDescent="0.2">
      <c r="B61" s="22"/>
      <c r="C61" s="22"/>
      <c r="D61" s="22"/>
      <c r="E61" s="22"/>
      <c r="F61" s="22"/>
      <c r="G61" s="22"/>
    </row>
  </sheetData>
  <mergeCells count="2">
    <mergeCell ref="C2:H2"/>
    <mergeCell ref="B3:J3"/>
  </mergeCells>
  <phoneticPr fontId="19"/>
  <pageMargins left="0.78740157480314965" right="0.39370078740157483" top="0.39370078740157483" bottom="0.19685039370078741" header="0.19685039370078741" footer="0.19685039370078741"/>
  <pageSetup paperSize="9" scale="12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0"/>
  <sheetViews>
    <sheetView zoomScale="115" zoomScaleNormal="115" workbookViewId="0">
      <pane xSplit="1" ySplit="3" topLeftCell="B4" activePane="bottomRight" state="frozen"/>
      <selection activeCell="I7" sqref="I7"/>
      <selection pane="topRight" activeCell="I7" sqref="I7"/>
      <selection pane="bottomLeft" activeCell="I7" sqref="I7"/>
      <selection pane="bottomRight"/>
    </sheetView>
  </sheetViews>
  <sheetFormatPr defaultRowHeight="13" x14ac:dyDescent="0.2"/>
  <cols>
    <col min="1" max="2" width="13.36328125" customWidth="1"/>
    <col min="3" max="4" width="11.26953125" customWidth="1"/>
    <col min="5" max="6" width="13.36328125" customWidth="1"/>
  </cols>
  <sheetData>
    <row r="1" spans="1:6" ht="20.25" customHeight="1" x14ac:dyDescent="0.2">
      <c r="A1" s="1"/>
      <c r="B1" s="58" t="s">
        <v>68</v>
      </c>
      <c r="C1" s="58"/>
      <c r="D1" s="58"/>
      <c r="E1" s="58"/>
      <c r="F1" s="12"/>
    </row>
    <row r="2" spans="1:6" ht="21" customHeight="1" x14ac:dyDescent="0.2">
      <c r="A2" s="65" t="s">
        <v>112</v>
      </c>
      <c r="B2" s="65"/>
      <c r="C2" s="65"/>
      <c r="D2" s="65"/>
      <c r="E2" s="65"/>
      <c r="F2" s="65"/>
    </row>
    <row r="3" spans="1:6" ht="21" customHeight="1" x14ac:dyDescent="0.2">
      <c r="A3" s="2" t="s">
        <v>3</v>
      </c>
      <c r="B3" s="2" t="s">
        <v>70</v>
      </c>
      <c r="C3" s="9" t="s">
        <v>11</v>
      </c>
      <c r="D3" s="10" t="s">
        <v>12</v>
      </c>
      <c r="E3" s="2" t="s">
        <v>7</v>
      </c>
      <c r="F3" s="2" t="s">
        <v>13</v>
      </c>
    </row>
    <row r="4" spans="1:6" x14ac:dyDescent="0.2">
      <c r="A4" s="62" t="s">
        <v>16</v>
      </c>
      <c r="B4" s="3" t="s">
        <v>25</v>
      </c>
      <c r="C4" s="23">
        <v>1073</v>
      </c>
      <c r="D4" s="23">
        <v>1263</v>
      </c>
      <c r="E4" s="23">
        <v>2336</v>
      </c>
      <c r="F4" s="11">
        <v>1300</v>
      </c>
    </row>
    <row r="5" spans="1:6" x14ac:dyDescent="0.2">
      <c r="A5" s="63"/>
      <c r="B5" s="4" t="s">
        <v>71</v>
      </c>
      <c r="C5" s="23">
        <v>105</v>
      </c>
      <c r="D5" s="23">
        <v>122</v>
      </c>
      <c r="E5" s="23">
        <v>227</v>
      </c>
      <c r="F5" s="11">
        <v>132</v>
      </c>
    </row>
    <row r="6" spans="1:6" x14ac:dyDescent="0.2">
      <c r="A6" s="63"/>
      <c r="B6" s="4" t="s">
        <v>72</v>
      </c>
      <c r="C6" s="23">
        <v>57</v>
      </c>
      <c r="D6" s="23">
        <v>59</v>
      </c>
      <c r="E6" s="23">
        <v>116</v>
      </c>
      <c r="F6" s="11">
        <v>60</v>
      </c>
    </row>
    <row r="7" spans="1:6" x14ac:dyDescent="0.2">
      <c r="A7" s="63"/>
      <c r="B7" s="4" t="s">
        <v>19</v>
      </c>
      <c r="C7" s="23">
        <v>38</v>
      </c>
      <c r="D7" s="23">
        <v>44</v>
      </c>
      <c r="E7" s="23">
        <v>82</v>
      </c>
      <c r="F7" s="11">
        <v>43</v>
      </c>
    </row>
    <row r="8" spans="1:6" x14ac:dyDescent="0.2">
      <c r="A8" s="63"/>
      <c r="B8" s="5" t="s">
        <v>73</v>
      </c>
      <c r="C8" s="23">
        <v>270</v>
      </c>
      <c r="D8" s="23">
        <v>303</v>
      </c>
      <c r="E8" s="23">
        <v>573</v>
      </c>
      <c r="F8" s="11">
        <v>347</v>
      </c>
    </row>
    <row r="9" spans="1:6" ht="21" customHeight="1" x14ac:dyDescent="0.2">
      <c r="A9" s="64"/>
      <c r="B9" s="6" t="s">
        <v>7</v>
      </c>
      <c r="C9" s="26">
        <v>1543</v>
      </c>
      <c r="D9" s="26">
        <v>1791</v>
      </c>
      <c r="E9" s="26">
        <v>3334</v>
      </c>
      <c r="F9" s="11">
        <v>1882</v>
      </c>
    </row>
    <row r="10" spans="1:6" x14ac:dyDescent="0.2">
      <c r="A10" s="62" t="s">
        <v>17</v>
      </c>
      <c r="B10" s="3" t="s">
        <v>74</v>
      </c>
      <c r="C10" s="23">
        <v>1487</v>
      </c>
      <c r="D10" s="23">
        <v>1820</v>
      </c>
      <c r="E10" s="23">
        <v>3307</v>
      </c>
      <c r="F10" s="11">
        <v>1825</v>
      </c>
    </row>
    <row r="11" spans="1:6" x14ac:dyDescent="0.2">
      <c r="A11" s="63"/>
      <c r="B11" s="4" t="s">
        <v>31</v>
      </c>
      <c r="C11" s="23">
        <v>560</v>
      </c>
      <c r="D11" s="23">
        <v>651</v>
      </c>
      <c r="E11" s="23">
        <v>1211</v>
      </c>
      <c r="F11" s="11">
        <v>716</v>
      </c>
    </row>
    <row r="12" spans="1:6" x14ac:dyDescent="0.2">
      <c r="A12" s="63"/>
      <c r="B12" s="4" t="s">
        <v>75</v>
      </c>
      <c r="C12" s="23">
        <v>90</v>
      </c>
      <c r="D12" s="23">
        <v>103</v>
      </c>
      <c r="E12" s="23">
        <v>193</v>
      </c>
      <c r="F12" s="11">
        <v>98</v>
      </c>
    </row>
    <row r="13" spans="1:6" x14ac:dyDescent="0.2">
      <c r="A13" s="63"/>
      <c r="B13" s="5" t="s">
        <v>76</v>
      </c>
      <c r="C13" s="23">
        <v>130</v>
      </c>
      <c r="D13" s="23">
        <v>160</v>
      </c>
      <c r="E13" s="23">
        <v>290</v>
      </c>
      <c r="F13" s="11">
        <v>159</v>
      </c>
    </row>
    <row r="14" spans="1:6" ht="21" customHeight="1" x14ac:dyDescent="0.2">
      <c r="A14" s="64"/>
      <c r="B14" s="6" t="s">
        <v>7</v>
      </c>
      <c r="C14" s="26">
        <v>2267</v>
      </c>
      <c r="D14" s="26">
        <v>2734</v>
      </c>
      <c r="E14" s="26">
        <v>5001</v>
      </c>
      <c r="F14" s="11">
        <v>2798</v>
      </c>
    </row>
    <row r="15" spans="1:6" x14ac:dyDescent="0.2">
      <c r="A15" s="62" t="s">
        <v>18</v>
      </c>
      <c r="B15" s="3" t="s">
        <v>57</v>
      </c>
      <c r="C15" s="23">
        <v>747</v>
      </c>
      <c r="D15" s="23">
        <v>891</v>
      </c>
      <c r="E15" s="23">
        <v>1638</v>
      </c>
      <c r="F15" s="11">
        <v>906</v>
      </c>
    </row>
    <row r="16" spans="1:6" x14ac:dyDescent="0.2">
      <c r="A16" s="63"/>
      <c r="B16" s="4" t="s">
        <v>36</v>
      </c>
      <c r="C16" s="23">
        <v>696</v>
      </c>
      <c r="D16" s="23">
        <v>851</v>
      </c>
      <c r="E16" s="23">
        <v>1547</v>
      </c>
      <c r="F16" s="11">
        <v>805</v>
      </c>
    </row>
    <row r="17" spans="1:6" x14ac:dyDescent="0.2">
      <c r="A17" s="63"/>
      <c r="B17" s="4" t="s">
        <v>77</v>
      </c>
      <c r="C17" s="23">
        <v>1559</v>
      </c>
      <c r="D17" s="23">
        <v>1818</v>
      </c>
      <c r="E17" s="23">
        <v>3377</v>
      </c>
      <c r="F17" s="11">
        <v>1790</v>
      </c>
    </row>
    <row r="18" spans="1:6" x14ac:dyDescent="0.2">
      <c r="A18" s="63"/>
      <c r="B18" s="4" t="s">
        <v>78</v>
      </c>
      <c r="C18" s="23">
        <v>22</v>
      </c>
      <c r="D18" s="23">
        <v>20</v>
      </c>
      <c r="E18" s="23">
        <v>42</v>
      </c>
      <c r="F18" s="11">
        <v>26</v>
      </c>
    </row>
    <row r="19" spans="1:6" x14ac:dyDescent="0.2">
      <c r="A19" s="63"/>
      <c r="B19" s="4" t="s">
        <v>79</v>
      </c>
      <c r="C19" s="23">
        <v>549</v>
      </c>
      <c r="D19" s="23">
        <v>631</v>
      </c>
      <c r="E19" s="23">
        <v>1180</v>
      </c>
      <c r="F19" s="11">
        <v>619</v>
      </c>
    </row>
    <row r="20" spans="1:6" x14ac:dyDescent="0.2">
      <c r="A20" s="63"/>
      <c r="B20" s="5" t="s">
        <v>5</v>
      </c>
      <c r="C20" s="23">
        <v>162</v>
      </c>
      <c r="D20" s="23">
        <v>195</v>
      </c>
      <c r="E20" s="23">
        <v>357</v>
      </c>
      <c r="F20" s="11">
        <v>199</v>
      </c>
    </row>
    <row r="21" spans="1:6" ht="21" customHeight="1" x14ac:dyDescent="0.2">
      <c r="A21" s="64"/>
      <c r="B21" s="6" t="s">
        <v>7</v>
      </c>
      <c r="C21" s="26">
        <v>3735</v>
      </c>
      <c r="D21" s="26">
        <v>4406</v>
      </c>
      <c r="E21" s="26">
        <v>8141</v>
      </c>
      <c r="F21" s="11">
        <v>4345</v>
      </c>
    </row>
    <row r="22" spans="1:6" x14ac:dyDescent="0.2">
      <c r="A22" s="62" t="s">
        <v>20</v>
      </c>
      <c r="B22" s="3" t="s">
        <v>40</v>
      </c>
      <c r="C22" s="23">
        <v>4081</v>
      </c>
      <c r="D22" s="23">
        <v>4583</v>
      </c>
      <c r="E22" s="23">
        <v>8664</v>
      </c>
      <c r="F22" s="11">
        <v>4244</v>
      </c>
    </row>
    <row r="23" spans="1:6" x14ac:dyDescent="0.2">
      <c r="A23" s="63"/>
      <c r="B23" s="4" t="s">
        <v>42</v>
      </c>
      <c r="C23" s="23">
        <v>1834</v>
      </c>
      <c r="D23" s="23">
        <v>2081</v>
      </c>
      <c r="E23" s="23">
        <v>3915</v>
      </c>
      <c r="F23" s="11">
        <v>2032</v>
      </c>
    </row>
    <row r="24" spans="1:6" x14ac:dyDescent="0.2">
      <c r="A24" s="63"/>
      <c r="B24" s="4" t="s">
        <v>80</v>
      </c>
      <c r="C24" s="23">
        <v>539</v>
      </c>
      <c r="D24" s="23">
        <v>561</v>
      </c>
      <c r="E24" s="23">
        <v>1100</v>
      </c>
      <c r="F24" s="11">
        <v>551</v>
      </c>
    </row>
    <row r="25" spans="1:6" x14ac:dyDescent="0.2">
      <c r="A25" s="63"/>
      <c r="B25" s="4" t="s">
        <v>45</v>
      </c>
      <c r="C25" s="23">
        <v>240</v>
      </c>
      <c r="D25" s="23">
        <v>316</v>
      </c>
      <c r="E25" s="23">
        <v>556</v>
      </c>
      <c r="F25" s="11">
        <v>276</v>
      </c>
    </row>
    <row r="26" spans="1:6" x14ac:dyDescent="0.2">
      <c r="A26" s="63"/>
      <c r="B26" s="4" t="s">
        <v>81</v>
      </c>
      <c r="C26" s="23">
        <v>1184</v>
      </c>
      <c r="D26" s="23">
        <v>1292</v>
      </c>
      <c r="E26" s="23">
        <v>2476</v>
      </c>
      <c r="F26" s="11">
        <v>1200</v>
      </c>
    </row>
    <row r="27" spans="1:6" x14ac:dyDescent="0.2">
      <c r="A27" s="63"/>
      <c r="B27" s="4" t="s">
        <v>82</v>
      </c>
      <c r="C27" s="23">
        <v>688</v>
      </c>
      <c r="D27" s="23">
        <v>743</v>
      </c>
      <c r="E27" s="23">
        <v>1431</v>
      </c>
      <c r="F27" s="11">
        <v>792</v>
      </c>
    </row>
    <row r="28" spans="1:6" x14ac:dyDescent="0.2">
      <c r="A28" s="63"/>
      <c r="B28" s="5" t="s">
        <v>83</v>
      </c>
      <c r="C28" s="23">
        <v>639</v>
      </c>
      <c r="D28" s="23">
        <v>675</v>
      </c>
      <c r="E28" s="23">
        <v>1314</v>
      </c>
      <c r="F28" s="11">
        <v>649</v>
      </c>
    </row>
    <row r="29" spans="1:6" ht="21" customHeight="1" x14ac:dyDescent="0.2">
      <c r="A29" s="64"/>
      <c r="B29" s="6" t="s">
        <v>7</v>
      </c>
      <c r="C29" s="26">
        <v>9205</v>
      </c>
      <c r="D29" s="26">
        <v>10251</v>
      </c>
      <c r="E29" s="26">
        <v>19456</v>
      </c>
      <c r="F29" s="11">
        <v>9744</v>
      </c>
    </row>
    <row r="30" spans="1:6" x14ac:dyDescent="0.2">
      <c r="A30" s="62" t="s">
        <v>84</v>
      </c>
      <c r="B30" s="3" t="s">
        <v>49</v>
      </c>
      <c r="C30" s="23">
        <v>43</v>
      </c>
      <c r="D30" s="23">
        <v>57</v>
      </c>
      <c r="E30" s="23">
        <v>100</v>
      </c>
      <c r="F30" s="11">
        <v>55</v>
      </c>
    </row>
    <row r="31" spans="1:6" x14ac:dyDescent="0.2">
      <c r="A31" s="63"/>
      <c r="B31" s="4" t="s">
        <v>44</v>
      </c>
      <c r="C31" s="23">
        <v>51</v>
      </c>
      <c r="D31" s="23">
        <v>54</v>
      </c>
      <c r="E31" s="23">
        <v>105</v>
      </c>
      <c r="F31" s="11">
        <v>57</v>
      </c>
    </row>
    <row r="32" spans="1:6" x14ac:dyDescent="0.2">
      <c r="A32" s="63"/>
      <c r="B32" s="4" t="s">
        <v>52</v>
      </c>
      <c r="C32" s="23">
        <v>198</v>
      </c>
      <c r="D32" s="23">
        <v>205</v>
      </c>
      <c r="E32" s="23">
        <v>403</v>
      </c>
      <c r="F32" s="11">
        <v>212</v>
      </c>
    </row>
    <row r="33" spans="1:6" x14ac:dyDescent="0.2">
      <c r="A33" s="63"/>
      <c r="B33" s="4" t="s">
        <v>37</v>
      </c>
      <c r="C33" s="23">
        <v>108</v>
      </c>
      <c r="D33" s="23">
        <v>143</v>
      </c>
      <c r="E33" s="23">
        <v>251</v>
      </c>
      <c r="F33" s="11">
        <v>120</v>
      </c>
    </row>
    <row r="34" spans="1:6" x14ac:dyDescent="0.2">
      <c r="A34" s="63"/>
      <c r="B34" s="4" t="s">
        <v>53</v>
      </c>
      <c r="C34" s="23">
        <v>18</v>
      </c>
      <c r="D34" s="23">
        <v>21</v>
      </c>
      <c r="E34" s="23">
        <v>39</v>
      </c>
      <c r="F34" s="11">
        <v>21</v>
      </c>
    </row>
    <row r="35" spans="1:6" x14ac:dyDescent="0.2">
      <c r="A35" s="63"/>
      <c r="B35" s="4" t="s">
        <v>34</v>
      </c>
      <c r="C35" s="23">
        <v>244</v>
      </c>
      <c r="D35" s="23">
        <v>272</v>
      </c>
      <c r="E35" s="23">
        <v>516</v>
      </c>
      <c r="F35" s="11">
        <v>253</v>
      </c>
    </row>
    <row r="36" spans="1:6" x14ac:dyDescent="0.2">
      <c r="A36" s="63"/>
      <c r="B36" s="4" t="s">
        <v>54</v>
      </c>
      <c r="C36" s="23">
        <v>64</v>
      </c>
      <c r="D36" s="23">
        <v>79</v>
      </c>
      <c r="E36" s="23">
        <v>143</v>
      </c>
      <c r="F36" s="11">
        <v>64</v>
      </c>
    </row>
    <row r="37" spans="1:6" x14ac:dyDescent="0.2">
      <c r="A37" s="63"/>
      <c r="B37" s="4" t="s">
        <v>10</v>
      </c>
      <c r="C37" s="23">
        <v>228</v>
      </c>
      <c r="D37" s="23">
        <v>280</v>
      </c>
      <c r="E37" s="23">
        <v>508</v>
      </c>
      <c r="F37" s="11">
        <v>247</v>
      </c>
    </row>
    <row r="38" spans="1:6" x14ac:dyDescent="0.2">
      <c r="A38" s="63"/>
      <c r="B38" s="4" t="s">
        <v>85</v>
      </c>
      <c r="C38" s="23">
        <v>52</v>
      </c>
      <c r="D38" s="23">
        <v>57</v>
      </c>
      <c r="E38" s="23">
        <v>109</v>
      </c>
      <c r="F38" s="11">
        <v>47</v>
      </c>
    </row>
    <row r="39" spans="1:6" x14ac:dyDescent="0.2">
      <c r="A39" s="63"/>
      <c r="B39" s="4" t="s">
        <v>50</v>
      </c>
      <c r="C39" s="23">
        <v>165</v>
      </c>
      <c r="D39" s="23">
        <v>161</v>
      </c>
      <c r="E39" s="23">
        <v>326</v>
      </c>
      <c r="F39" s="11">
        <v>198</v>
      </c>
    </row>
    <row r="40" spans="1:6" x14ac:dyDescent="0.2">
      <c r="A40" s="63"/>
      <c r="B40" s="4" t="s">
        <v>86</v>
      </c>
      <c r="C40" s="23">
        <v>161</v>
      </c>
      <c r="D40" s="23">
        <v>184</v>
      </c>
      <c r="E40" s="23">
        <v>345</v>
      </c>
      <c r="F40" s="11">
        <v>177</v>
      </c>
    </row>
    <row r="41" spans="1:6" x14ac:dyDescent="0.2">
      <c r="A41" s="63"/>
      <c r="B41" s="4" t="s">
        <v>59</v>
      </c>
      <c r="C41" s="23">
        <v>17</v>
      </c>
      <c r="D41" s="23">
        <v>20</v>
      </c>
      <c r="E41" s="23">
        <v>37</v>
      </c>
      <c r="F41" s="11">
        <v>19</v>
      </c>
    </row>
    <row r="42" spans="1:6" x14ac:dyDescent="0.2">
      <c r="A42" s="63"/>
      <c r="B42" s="7" t="s">
        <v>67</v>
      </c>
      <c r="C42" s="23">
        <v>7</v>
      </c>
      <c r="D42" s="23">
        <v>5</v>
      </c>
      <c r="E42" s="23">
        <v>12</v>
      </c>
      <c r="F42" s="11">
        <v>9</v>
      </c>
    </row>
    <row r="43" spans="1:6" x14ac:dyDescent="0.2">
      <c r="A43" s="63"/>
      <c r="B43" s="4" t="s">
        <v>60</v>
      </c>
      <c r="C43" s="23">
        <v>55</v>
      </c>
      <c r="D43" s="23">
        <v>48</v>
      </c>
      <c r="E43" s="23">
        <v>103</v>
      </c>
      <c r="F43" s="11">
        <v>58</v>
      </c>
    </row>
    <row r="44" spans="1:6" x14ac:dyDescent="0.2">
      <c r="A44" s="63"/>
      <c r="B44" s="4" t="s">
        <v>87</v>
      </c>
      <c r="C44" s="23">
        <v>201</v>
      </c>
      <c r="D44" s="23">
        <v>195</v>
      </c>
      <c r="E44" s="23">
        <v>396</v>
      </c>
      <c r="F44" s="11">
        <v>229</v>
      </c>
    </row>
    <row r="45" spans="1:6" x14ac:dyDescent="0.2">
      <c r="A45" s="63"/>
      <c r="B45" s="4" t="s">
        <v>88</v>
      </c>
      <c r="C45" s="23">
        <v>159</v>
      </c>
      <c r="D45" s="23">
        <v>176</v>
      </c>
      <c r="E45" s="23">
        <v>335</v>
      </c>
      <c r="F45" s="11">
        <v>147</v>
      </c>
    </row>
    <row r="46" spans="1:6" x14ac:dyDescent="0.2">
      <c r="A46" s="63"/>
      <c r="B46" s="4" t="s">
        <v>62</v>
      </c>
      <c r="C46" s="23">
        <v>71</v>
      </c>
      <c r="D46" s="23">
        <v>76</v>
      </c>
      <c r="E46" s="23">
        <v>147</v>
      </c>
      <c r="F46" s="11">
        <v>62</v>
      </c>
    </row>
    <row r="47" spans="1:6" x14ac:dyDescent="0.2">
      <c r="A47" s="63"/>
      <c r="B47" s="4" t="s">
        <v>26</v>
      </c>
      <c r="C47" s="23">
        <v>77</v>
      </c>
      <c r="D47" s="23">
        <v>72</v>
      </c>
      <c r="E47" s="23">
        <v>149</v>
      </c>
      <c r="F47" s="11">
        <v>80</v>
      </c>
    </row>
    <row r="48" spans="1:6" x14ac:dyDescent="0.2">
      <c r="A48" s="63"/>
      <c r="B48" s="4" t="s">
        <v>0</v>
      </c>
      <c r="C48" s="23">
        <v>74</v>
      </c>
      <c r="D48" s="23">
        <v>67</v>
      </c>
      <c r="E48" s="23">
        <v>141</v>
      </c>
      <c r="F48" s="11">
        <v>68</v>
      </c>
    </row>
    <row r="49" spans="1:6" x14ac:dyDescent="0.2">
      <c r="A49" s="63"/>
      <c r="B49" s="8" t="s">
        <v>98</v>
      </c>
      <c r="C49" s="23">
        <v>64</v>
      </c>
      <c r="D49" s="23">
        <v>72</v>
      </c>
      <c r="E49" s="23">
        <v>136</v>
      </c>
      <c r="F49" s="11">
        <v>61</v>
      </c>
    </row>
    <row r="50" spans="1:6" x14ac:dyDescent="0.2">
      <c r="A50" s="63"/>
      <c r="B50" s="8" t="s">
        <v>4</v>
      </c>
      <c r="C50" s="23">
        <v>10</v>
      </c>
      <c r="D50" s="23">
        <v>10</v>
      </c>
      <c r="E50" s="23">
        <v>20</v>
      </c>
      <c r="F50" s="11">
        <v>8</v>
      </c>
    </row>
    <row r="51" spans="1:6" x14ac:dyDescent="0.2">
      <c r="A51" s="63"/>
      <c r="B51" s="4" t="s">
        <v>89</v>
      </c>
      <c r="C51" s="23">
        <v>35</v>
      </c>
      <c r="D51" s="23">
        <v>39</v>
      </c>
      <c r="E51" s="23">
        <v>74</v>
      </c>
      <c r="F51" s="11">
        <v>30</v>
      </c>
    </row>
    <row r="52" spans="1:6" x14ac:dyDescent="0.2">
      <c r="A52" s="63"/>
      <c r="B52" s="4" t="s">
        <v>90</v>
      </c>
      <c r="C52" s="23">
        <v>442</v>
      </c>
      <c r="D52" s="23">
        <v>497</v>
      </c>
      <c r="E52" s="23">
        <v>939</v>
      </c>
      <c r="F52" s="11">
        <v>470</v>
      </c>
    </row>
    <row r="53" spans="1:6" x14ac:dyDescent="0.2">
      <c r="A53" s="63"/>
      <c r="B53" s="4" t="s">
        <v>65</v>
      </c>
      <c r="C53" s="23">
        <v>109</v>
      </c>
      <c r="D53" s="23">
        <v>189</v>
      </c>
      <c r="E53" s="23">
        <v>298</v>
      </c>
      <c r="F53" s="11">
        <v>196</v>
      </c>
    </row>
    <row r="54" spans="1:6" x14ac:dyDescent="0.2">
      <c r="A54" s="63"/>
      <c r="B54" s="4" t="s">
        <v>91</v>
      </c>
      <c r="C54" s="23">
        <v>107</v>
      </c>
      <c r="D54" s="23">
        <v>104</v>
      </c>
      <c r="E54" s="23">
        <v>211</v>
      </c>
      <c r="F54" s="11">
        <v>119</v>
      </c>
    </row>
    <row r="55" spans="1:6" x14ac:dyDescent="0.2">
      <c r="A55" s="63"/>
      <c r="B55" s="4" t="s">
        <v>92</v>
      </c>
      <c r="C55" s="23">
        <v>58</v>
      </c>
      <c r="D55" s="23">
        <v>74</v>
      </c>
      <c r="E55" s="23">
        <v>132</v>
      </c>
      <c r="F55" s="11">
        <v>108</v>
      </c>
    </row>
    <row r="56" spans="1:6" ht="13.5" customHeight="1" x14ac:dyDescent="0.2">
      <c r="A56" s="63"/>
      <c r="B56" s="5" t="s">
        <v>93</v>
      </c>
      <c r="C56" s="23">
        <v>204</v>
      </c>
      <c r="D56" s="23">
        <v>218</v>
      </c>
      <c r="E56" s="23">
        <v>422</v>
      </c>
      <c r="F56" s="11">
        <v>252</v>
      </c>
    </row>
    <row r="57" spans="1:6" ht="21" customHeight="1" x14ac:dyDescent="0.2">
      <c r="A57" s="64"/>
      <c r="B57" s="6" t="s">
        <v>7</v>
      </c>
      <c r="C57" s="26">
        <v>3022</v>
      </c>
      <c r="D57" s="26">
        <v>3375</v>
      </c>
      <c r="E57" s="26">
        <v>6397</v>
      </c>
      <c r="F57" s="11">
        <v>3367</v>
      </c>
    </row>
    <row r="58" spans="1:6" ht="21" customHeight="1" x14ac:dyDescent="0.2">
      <c r="A58" s="66" t="s">
        <v>94</v>
      </c>
      <c r="B58" s="67"/>
      <c r="C58" s="26">
        <v>19772</v>
      </c>
      <c r="D58" s="26">
        <v>22557</v>
      </c>
      <c r="E58" s="26">
        <v>42329</v>
      </c>
      <c r="F58" s="11">
        <v>22136</v>
      </c>
    </row>
    <row r="59" spans="1:6" x14ac:dyDescent="0.2">
      <c r="A59" s="60" t="s">
        <v>95</v>
      </c>
      <c r="B59" s="61"/>
      <c r="C59" s="61"/>
      <c r="D59" s="61"/>
      <c r="E59" s="61"/>
      <c r="F59" s="61"/>
    </row>
    <row r="60" spans="1:6" x14ac:dyDescent="0.2">
      <c r="A60" s="61"/>
      <c r="B60" s="61"/>
      <c r="C60" s="61"/>
      <c r="D60" s="61"/>
      <c r="E60" s="61"/>
      <c r="F60" s="61"/>
    </row>
  </sheetData>
  <mergeCells count="9">
    <mergeCell ref="A59:F60"/>
    <mergeCell ref="A15:A21"/>
    <mergeCell ref="A22:A29"/>
    <mergeCell ref="A30:A57"/>
    <mergeCell ref="B1:E1"/>
    <mergeCell ref="A2:F2"/>
    <mergeCell ref="A58:B58"/>
    <mergeCell ref="A4:A9"/>
    <mergeCell ref="A10:A14"/>
  </mergeCells>
  <phoneticPr fontId="19"/>
  <pageMargins left="0.78740157480314965" right="0.39370078740157483" top="0.39370078740157483" bottom="0.19685039370078741" header="0.19685039370078741" footer="0.19685039370078741"/>
  <pageSetup paperSize="9" scale="9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9"/>
  <sheetViews>
    <sheetView zoomScale="115" zoomScaleNormal="115" workbookViewId="0">
      <pane xSplit="2" ySplit="4" topLeftCell="C5" activePane="bottomRight" state="frozen"/>
      <selection activeCell="I7" sqref="I7"/>
      <selection pane="topRight" activeCell="I7" sqref="I7"/>
      <selection pane="bottomLeft" activeCell="I7" sqref="I7"/>
      <selection pane="bottomRight"/>
    </sheetView>
  </sheetViews>
  <sheetFormatPr defaultRowHeight="13" x14ac:dyDescent="0.2"/>
  <cols>
    <col min="1" max="2" width="11.08984375" customWidth="1"/>
    <col min="5" max="6" width="11.26953125" customWidth="1"/>
    <col min="7" max="9" width="9" customWidth="1"/>
    <col min="11" max="11" width="11.1796875" customWidth="1"/>
  </cols>
  <sheetData>
    <row r="1" spans="1:12" ht="21" customHeight="1" x14ac:dyDescent="0.2">
      <c r="A1" s="13"/>
      <c r="B1" s="14"/>
      <c r="C1" s="68" t="s">
        <v>21</v>
      </c>
      <c r="D1" s="68"/>
      <c r="E1" s="68"/>
      <c r="F1" s="68"/>
      <c r="G1" s="68"/>
      <c r="H1" s="14"/>
      <c r="I1" s="14"/>
    </row>
    <row r="2" spans="1:12" ht="21" customHeight="1" x14ac:dyDescent="0.2">
      <c r="A2" s="65" t="s">
        <v>111</v>
      </c>
      <c r="B2" s="65"/>
      <c r="C2" s="65"/>
      <c r="D2" s="65"/>
      <c r="E2" s="65"/>
      <c r="F2" s="65"/>
      <c r="G2" s="65"/>
      <c r="H2" s="65"/>
      <c r="I2" s="65"/>
    </row>
    <row r="3" spans="1:12" ht="21" customHeight="1" x14ac:dyDescent="0.2">
      <c r="A3" s="69" t="s">
        <v>3</v>
      </c>
      <c r="B3" s="69" t="s">
        <v>70</v>
      </c>
      <c r="C3" s="69" t="s">
        <v>14</v>
      </c>
      <c r="D3" s="69"/>
      <c r="E3" s="69"/>
      <c r="F3" s="69" t="s">
        <v>38</v>
      </c>
      <c r="G3" s="69"/>
      <c r="H3" s="69"/>
      <c r="I3" s="69"/>
    </row>
    <row r="4" spans="1:12" ht="21" customHeight="1" x14ac:dyDescent="0.2">
      <c r="A4" s="69"/>
      <c r="B4" s="69"/>
      <c r="C4" s="24" t="s">
        <v>22</v>
      </c>
      <c r="D4" s="24" t="s">
        <v>24</v>
      </c>
      <c r="E4" s="24" t="s">
        <v>7</v>
      </c>
      <c r="F4" s="27" t="s">
        <v>105</v>
      </c>
      <c r="G4" s="28" t="s">
        <v>96</v>
      </c>
      <c r="H4" s="28" t="s">
        <v>97</v>
      </c>
      <c r="I4" s="28" t="s">
        <v>1</v>
      </c>
      <c r="K4" s="57"/>
    </row>
    <row r="5" spans="1:12" x14ac:dyDescent="0.2">
      <c r="A5" s="69" t="s">
        <v>16</v>
      </c>
      <c r="B5" s="24" t="s">
        <v>25</v>
      </c>
      <c r="C5" s="15">
        <v>490</v>
      </c>
      <c r="D5" s="15">
        <v>732</v>
      </c>
      <c r="E5" s="29">
        <v>1222</v>
      </c>
      <c r="F5" s="29">
        <v>892</v>
      </c>
      <c r="G5" s="15">
        <v>430</v>
      </c>
      <c r="H5" s="15">
        <v>240</v>
      </c>
      <c r="I5" s="15">
        <f>F5-G5-H5</f>
        <v>222</v>
      </c>
      <c r="L5" s="32"/>
    </row>
    <row r="6" spans="1:12" x14ac:dyDescent="0.2">
      <c r="A6" s="69"/>
      <c r="B6" s="30" t="s">
        <v>23</v>
      </c>
      <c r="C6" s="15">
        <v>57</v>
      </c>
      <c r="D6" s="15">
        <v>77</v>
      </c>
      <c r="E6" s="29">
        <v>134</v>
      </c>
      <c r="F6" s="29">
        <v>95</v>
      </c>
      <c r="G6" s="15">
        <v>48</v>
      </c>
      <c r="H6" s="15">
        <v>33</v>
      </c>
      <c r="I6" s="15">
        <f>F6-G6-H6</f>
        <v>14</v>
      </c>
      <c r="L6" s="32"/>
    </row>
    <row r="7" spans="1:12" x14ac:dyDescent="0.2">
      <c r="A7" s="69"/>
      <c r="B7" s="30" t="s">
        <v>27</v>
      </c>
      <c r="C7" s="15">
        <v>30</v>
      </c>
      <c r="D7" s="15">
        <v>33</v>
      </c>
      <c r="E7" s="29">
        <v>63</v>
      </c>
      <c r="F7" s="29">
        <v>39</v>
      </c>
      <c r="G7" s="15">
        <v>11</v>
      </c>
      <c r="H7" s="15">
        <v>20</v>
      </c>
      <c r="I7" s="15">
        <f>F7-G7-H7</f>
        <v>8</v>
      </c>
      <c r="L7" s="32"/>
    </row>
    <row r="8" spans="1:12" x14ac:dyDescent="0.2">
      <c r="A8" s="69"/>
      <c r="B8" s="30" t="s">
        <v>19</v>
      </c>
      <c r="C8" s="15">
        <v>18</v>
      </c>
      <c r="D8" s="15">
        <v>25</v>
      </c>
      <c r="E8" s="29">
        <v>43</v>
      </c>
      <c r="F8" s="29">
        <v>33</v>
      </c>
      <c r="G8" s="15">
        <v>15</v>
      </c>
      <c r="H8" s="15">
        <v>6</v>
      </c>
      <c r="I8" s="15">
        <f>F8-G8-H8</f>
        <v>12</v>
      </c>
      <c r="L8" s="32"/>
    </row>
    <row r="9" spans="1:12" x14ac:dyDescent="0.2">
      <c r="A9" s="69"/>
      <c r="B9" s="24" t="s">
        <v>28</v>
      </c>
      <c r="C9" s="15">
        <v>124</v>
      </c>
      <c r="D9" s="15">
        <v>130</v>
      </c>
      <c r="E9" s="29">
        <v>254</v>
      </c>
      <c r="F9" s="29">
        <v>187</v>
      </c>
      <c r="G9" s="15">
        <v>83</v>
      </c>
      <c r="H9" s="15">
        <v>58</v>
      </c>
      <c r="I9" s="15">
        <f>F9-G9-H9</f>
        <v>46</v>
      </c>
      <c r="L9" s="32"/>
    </row>
    <row r="10" spans="1:12" ht="21" customHeight="1" x14ac:dyDescent="0.2">
      <c r="A10" s="69"/>
      <c r="B10" s="24" t="s">
        <v>7</v>
      </c>
      <c r="C10" s="15">
        <v>719</v>
      </c>
      <c r="D10" s="15">
        <v>997</v>
      </c>
      <c r="E10" s="15">
        <v>1716</v>
      </c>
      <c r="F10" s="15">
        <v>1246</v>
      </c>
      <c r="G10" s="15">
        <v>587</v>
      </c>
      <c r="H10" s="15">
        <v>357</v>
      </c>
      <c r="I10" s="15">
        <f>SUM(I5:I9)</f>
        <v>302</v>
      </c>
      <c r="L10" s="32"/>
    </row>
    <row r="11" spans="1:12" x14ac:dyDescent="0.2">
      <c r="A11" s="69" t="s">
        <v>17</v>
      </c>
      <c r="B11" s="24" t="s">
        <v>29</v>
      </c>
      <c r="C11" s="15">
        <v>675</v>
      </c>
      <c r="D11" s="15">
        <v>1012</v>
      </c>
      <c r="E11" s="29">
        <v>1687</v>
      </c>
      <c r="F11" s="29">
        <v>1249</v>
      </c>
      <c r="G11" s="15">
        <v>646</v>
      </c>
      <c r="H11" s="15">
        <v>327</v>
      </c>
      <c r="I11" s="15">
        <f>F11-G11-H11</f>
        <v>276</v>
      </c>
      <c r="L11" s="32"/>
    </row>
    <row r="12" spans="1:12" x14ac:dyDescent="0.2">
      <c r="A12" s="69"/>
      <c r="B12" s="30" t="s">
        <v>31</v>
      </c>
      <c r="C12" s="15">
        <v>253</v>
      </c>
      <c r="D12" s="15">
        <v>370</v>
      </c>
      <c r="E12" s="29">
        <v>623</v>
      </c>
      <c r="F12" s="29">
        <v>470</v>
      </c>
      <c r="G12" s="15">
        <v>259</v>
      </c>
      <c r="H12" s="15">
        <v>105</v>
      </c>
      <c r="I12" s="15">
        <f>F12-G12-H12</f>
        <v>106</v>
      </c>
      <c r="L12" s="32"/>
    </row>
    <row r="13" spans="1:12" x14ac:dyDescent="0.2">
      <c r="A13" s="69"/>
      <c r="B13" s="30" t="s">
        <v>6</v>
      </c>
      <c r="C13" s="15">
        <v>51</v>
      </c>
      <c r="D13" s="15">
        <v>60</v>
      </c>
      <c r="E13" s="29">
        <v>111</v>
      </c>
      <c r="F13" s="29">
        <v>77</v>
      </c>
      <c r="G13" s="15">
        <v>33</v>
      </c>
      <c r="H13" s="15">
        <v>21</v>
      </c>
      <c r="I13" s="15">
        <f>F13-G13-H13</f>
        <v>23</v>
      </c>
      <c r="L13" s="32"/>
    </row>
    <row r="14" spans="1:12" x14ac:dyDescent="0.2">
      <c r="A14" s="69"/>
      <c r="B14" s="24" t="s">
        <v>32</v>
      </c>
      <c r="C14" s="15">
        <v>55</v>
      </c>
      <c r="D14" s="15">
        <v>91</v>
      </c>
      <c r="E14" s="29">
        <v>146</v>
      </c>
      <c r="F14" s="29">
        <v>109</v>
      </c>
      <c r="G14" s="15">
        <v>59</v>
      </c>
      <c r="H14" s="15">
        <v>22</v>
      </c>
      <c r="I14" s="15">
        <f>F14-G14-H14</f>
        <v>28</v>
      </c>
      <c r="L14" s="32"/>
    </row>
    <row r="15" spans="1:12" ht="21" customHeight="1" x14ac:dyDescent="0.2">
      <c r="A15" s="69"/>
      <c r="B15" s="24" t="s">
        <v>7</v>
      </c>
      <c r="C15" s="15">
        <v>1034</v>
      </c>
      <c r="D15" s="15">
        <v>1533</v>
      </c>
      <c r="E15" s="15">
        <v>2567</v>
      </c>
      <c r="F15" s="15">
        <v>1905</v>
      </c>
      <c r="G15" s="15">
        <v>997</v>
      </c>
      <c r="H15" s="15">
        <v>475</v>
      </c>
      <c r="I15" s="15">
        <f t="shared" ref="I15" si="0">SUM(I11:I14)</f>
        <v>433</v>
      </c>
      <c r="L15" s="32"/>
    </row>
    <row r="16" spans="1:12" x14ac:dyDescent="0.2">
      <c r="A16" s="69" t="s">
        <v>18</v>
      </c>
      <c r="B16" s="24" t="s">
        <v>33</v>
      </c>
      <c r="C16" s="15">
        <v>370</v>
      </c>
      <c r="D16" s="15">
        <v>511</v>
      </c>
      <c r="E16" s="29">
        <v>881</v>
      </c>
      <c r="F16" s="29">
        <v>644</v>
      </c>
      <c r="G16" s="15">
        <v>327</v>
      </c>
      <c r="H16" s="15">
        <v>170</v>
      </c>
      <c r="I16" s="15">
        <f t="shared" ref="I16:I21" si="1">F16-G16-H16</f>
        <v>147</v>
      </c>
      <c r="L16" s="32"/>
    </row>
    <row r="17" spans="1:12" x14ac:dyDescent="0.2">
      <c r="A17" s="69"/>
      <c r="B17" s="30" t="s">
        <v>36</v>
      </c>
      <c r="C17" s="15">
        <v>296</v>
      </c>
      <c r="D17" s="15">
        <v>445</v>
      </c>
      <c r="E17" s="29">
        <v>741</v>
      </c>
      <c r="F17" s="29">
        <v>534</v>
      </c>
      <c r="G17" s="15">
        <v>255</v>
      </c>
      <c r="H17" s="15">
        <v>131</v>
      </c>
      <c r="I17" s="15">
        <f t="shared" si="1"/>
        <v>148</v>
      </c>
      <c r="L17" s="32"/>
    </row>
    <row r="18" spans="1:12" x14ac:dyDescent="0.2">
      <c r="A18" s="69"/>
      <c r="B18" s="30" t="s">
        <v>39</v>
      </c>
      <c r="C18" s="15">
        <v>757</v>
      </c>
      <c r="D18" s="15">
        <v>986</v>
      </c>
      <c r="E18" s="29">
        <v>1743</v>
      </c>
      <c r="F18" s="29">
        <v>1224</v>
      </c>
      <c r="G18" s="15">
        <v>528</v>
      </c>
      <c r="H18" s="15">
        <v>339</v>
      </c>
      <c r="I18" s="15">
        <f t="shared" si="1"/>
        <v>357</v>
      </c>
      <c r="L18" s="32"/>
    </row>
    <row r="19" spans="1:12" x14ac:dyDescent="0.2">
      <c r="A19" s="69"/>
      <c r="B19" s="30" t="s">
        <v>15</v>
      </c>
      <c r="C19" s="15">
        <v>16</v>
      </c>
      <c r="D19" s="15">
        <v>19</v>
      </c>
      <c r="E19" s="29">
        <v>35</v>
      </c>
      <c r="F19" s="29">
        <v>23</v>
      </c>
      <c r="G19" s="15">
        <v>10</v>
      </c>
      <c r="H19" s="15">
        <v>10</v>
      </c>
      <c r="I19" s="15">
        <f t="shared" si="1"/>
        <v>3</v>
      </c>
      <c r="L19" s="32"/>
    </row>
    <row r="20" spans="1:12" x14ac:dyDescent="0.2">
      <c r="A20" s="69"/>
      <c r="B20" s="30" t="s">
        <v>30</v>
      </c>
      <c r="C20" s="15">
        <v>291</v>
      </c>
      <c r="D20" s="15">
        <v>385</v>
      </c>
      <c r="E20" s="29">
        <v>676</v>
      </c>
      <c r="F20" s="29">
        <v>468</v>
      </c>
      <c r="G20" s="15">
        <v>187</v>
      </c>
      <c r="H20" s="15">
        <v>160</v>
      </c>
      <c r="I20" s="15">
        <f t="shared" si="1"/>
        <v>121</v>
      </c>
      <c r="L20" s="32"/>
    </row>
    <row r="21" spans="1:12" x14ac:dyDescent="0.2">
      <c r="A21" s="69"/>
      <c r="B21" s="24" t="s">
        <v>5</v>
      </c>
      <c r="C21" s="15">
        <v>83</v>
      </c>
      <c r="D21" s="15">
        <v>109</v>
      </c>
      <c r="E21" s="29">
        <v>192</v>
      </c>
      <c r="F21" s="29">
        <v>140</v>
      </c>
      <c r="G21" s="15">
        <v>67</v>
      </c>
      <c r="H21" s="15">
        <v>39</v>
      </c>
      <c r="I21" s="15">
        <f t="shared" si="1"/>
        <v>34</v>
      </c>
      <c r="L21" s="32"/>
    </row>
    <row r="22" spans="1:12" ht="21" customHeight="1" x14ac:dyDescent="0.2">
      <c r="A22" s="69"/>
      <c r="B22" s="24" t="s">
        <v>7</v>
      </c>
      <c r="C22" s="15">
        <v>1813</v>
      </c>
      <c r="D22" s="15">
        <v>2455</v>
      </c>
      <c r="E22" s="15">
        <v>4268</v>
      </c>
      <c r="F22" s="15">
        <v>3033</v>
      </c>
      <c r="G22" s="15">
        <v>1374</v>
      </c>
      <c r="H22" s="15">
        <v>849</v>
      </c>
      <c r="I22" s="15">
        <f t="shared" ref="I22" si="2">SUM(I16:I21)</f>
        <v>810</v>
      </c>
      <c r="L22" s="32"/>
    </row>
    <row r="23" spans="1:12" x14ac:dyDescent="0.2">
      <c r="A23" s="69" t="s">
        <v>20</v>
      </c>
      <c r="B23" s="24" t="s">
        <v>40</v>
      </c>
      <c r="C23" s="15">
        <v>1161</v>
      </c>
      <c r="D23" s="15">
        <v>1517</v>
      </c>
      <c r="E23" s="29">
        <v>2678</v>
      </c>
      <c r="F23" s="29">
        <v>1955</v>
      </c>
      <c r="G23" s="15">
        <v>892</v>
      </c>
      <c r="H23" s="15">
        <v>530</v>
      </c>
      <c r="I23" s="15">
        <f t="shared" ref="I23:I29" si="3">F23-H23-G23</f>
        <v>533</v>
      </c>
      <c r="L23" s="32"/>
    </row>
    <row r="24" spans="1:12" x14ac:dyDescent="0.2">
      <c r="A24" s="69"/>
      <c r="B24" s="30" t="s">
        <v>42</v>
      </c>
      <c r="C24" s="15">
        <v>570</v>
      </c>
      <c r="D24" s="15">
        <v>806</v>
      </c>
      <c r="E24" s="29">
        <v>1376</v>
      </c>
      <c r="F24" s="29">
        <v>1026</v>
      </c>
      <c r="G24" s="15">
        <v>501</v>
      </c>
      <c r="H24" s="15">
        <v>267</v>
      </c>
      <c r="I24" s="15">
        <f t="shared" si="3"/>
        <v>258</v>
      </c>
      <c r="L24" s="32"/>
    </row>
    <row r="25" spans="1:12" x14ac:dyDescent="0.2">
      <c r="A25" s="69"/>
      <c r="B25" s="30" t="s">
        <v>43</v>
      </c>
      <c r="C25" s="15">
        <v>215</v>
      </c>
      <c r="D25" s="15">
        <v>284</v>
      </c>
      <c r="E25" s="29">
        <v>499</v>
      </c>
      <c r="F25" s="29">
        <v>352</v>
      </c>
      <c r="G25" s="15">
        <v>153</v>
      </c>
      <c r="H25" s="15">
        <v>109</v>
      </c>
      <c r="I25" s="15">
        <f t="shared" si="3"/>
        <v>90</v>
      </c>
      <c r="L25" s="32"/>
    </row>
    <row r="26" spans="1:12" x14ac:dyDescent="0.2">
      <c r="A26" s="69"/>
      <c r="B26" s="30" t="s">
        <v>45</v>
      </c>
      <c r="C26" s="15">
        <v>104</v>
      </c>
      <c r="D26" s="15">
        <v>162</v>
      </c>
      <c r="E26" s="29">
        <v>266</v>
      </c>
      <c r="F26" s="29">
        <v>188</v>
      </c>
      <c r="G26" s="15">
        <v>78</v>
      </c>
      <c r="H26" s="15">
        <v>56</v>
      </c>
      <c r="I26" s="15">
        <f t="shared" si="3"/>
        <v>54</v>
      </c>
      <c r="L26" s="32"/>
    </row>
    <row r="27" spans="1:12" x14ac:dyDescent="0.2">
      <c r="A27" s="69"/>
      <c r="B27" s="30" t="s">
        <v>46</v>
      </c>
      <c r="C27" s="15">
        <v>430</v>
      </c>
      <c r="D27" s="15">
        <v>479</v>
      </c>
      <c r="E27" s="29">
        <v>909</v>
      </c>
      <c r="F27" s="29">
        <v>649</v>
      </c>
      <c r="G27" s="15">
        <v>277</v>
      </c>
      <c r="H27" s="15">
        <v>195</v>
      </c>
      <c r="I27" s="15">
        <f t="shared" si="3"/>
        <v>177</v>
      </c>
      <c r="L27" s="32"/>
    </row>
    <row r="28" spans="1:12" x14ac:dyDescent="0.2">
      <c r="A28" s="69"/>
      <c r="B28" s="30" t="s">
        <v>47</v>
      </c>
      <c r="C28" s="15">
        <v>273</v>
      </c>
      <c r="D28" s="15">
        <v>369</v>
      </c>
      <c r="E28" s="29">
        <v>642</v>
      </c>
      <c r="F28" s="29">
        <v>460</v>
      </c>
      <c r="G28" s="15">
        <v>219</v>
      </c>
      <c r="H28" s="15">
        <v>153</v>
      </c>
      <c r="I28" s="15">
        <f t="shared" si="3"/>
        <v>88</v>
      </c>
      <c r="L28" s="32"/>
    </row>
    <row r="29" spans="1:12" x14ac:dyDescent="0.2">
      <c r="A29" s="69"/>
      <c r="B29" s="24" t="s">
        <v>48</v>
      </c>
      <c r="C29" s="15">
        <v>259</v>
      </c>
      <c r="D29" s="15">
        <v>345</v>
      </c>
      <c r="E29" s="29">
        <v>604</v>
      </c>
      <c r="F29" s="29">
        <v>429</v>
      </c>
      <c r="G29" s="15">
        <v>178</v>
      </c>
      <c r="H29" s="15">
        <v>112</v>
      </c>
      <c r="I29" s="15">
        <f t="shared" si="3"/>
        <v>139</v>
      </c>
      <c r="L29" s="32"/>
    </row>
    <row r="30" spans="1:12" ht="21" customHeight="1" x14ac:dyDescent="0.2">
      <c r="A30" s="69"/>
      <c r="B30" s="24" t="s">
        <v>7</v>
      </c>
      <c r="C30" s="15">
        <v>3012</v>
      </c>
      <c r="D30" s="15">
        <v>3962</v>
      </c>
      <c r="E30" s="29">
        <v>6974</v>
      </c>
      <c r="F30" s="15">
        <v>5059</v>
      </c>
      <c r="G30" s="15">
        <v>2298</v>
      </c>
      <c r="H30" s="15">
        <v>1422</v>
      </c>
      <c r="I30" s="15">
        <f t="shared" ref="I30" si="4">SUM(I23:I29)</f>
        <v>1339</v>
      </c>
      <c r="L30" s="32"/>
    </row>
    <row r="31" spans="1:12" x14ac:dyDescent="0.2">
      <c r="A31" s="69" t="s">
        <v>2</v>
      </c>
      <c r="B31" s="24" t="s">
        <v>49</v>
      </c>
      <c r="C31" s="15">
        <v>23</v>
      </c>
      <c r="D31" s="15">
        <v>31</v>
      </c>
      <c r="E31" s="29">
        <v>54</v>
      </c>
      <c r="F31" s="29">
        <v>37</v>
      </c>
      <c r="G31" s="15">
        <v>15</v>
      </c>
      <c r="H31" s="15">
        <v>14</v>
      </c>
      <c r="I31" s="15">
        <f t="shared" ref="I31:I57" si="5">F31-H31-G31</f>
        <v>8</v>
      </c>
      <c r="L31" s="32"/>
    </row>
    <row r="32" spans="1:12" x14ac:dyDescent="0.2">
      <c r="A32" s="69"/>
      <c r="B32" s="30" t="s">
        <v>51</v>
      </c>
      <c r="C32" s="15">
        <v>22</v>
      </c>
      <c r="D32" s="15">
        <v>25</v>
      </c>
      <c r="E32" s="29">
        <v>47</v>
      </c>
      <c r="F32" s="29">
        <v>38</v>
      </c>
      <c r="G32" s="15">
        <v>20</v>
      </c>
      <c r="H32" s="15">
        <v>7</v>
      </c>
      <c r="I32" s="15">
        <f t="shared" si="5"/>
        <v>11</v>
      </c>
      <c r="L32" s="32"/>
    </row>
    <row r="33" spans="1:12" x14ac:dyDescent="0.2">
      <c r="A33" s="69"/>
      <c r="B33" s="30" t="s">
        <v>52</v>
      </c>
      <c r="C33" s="15">
        <v>82</v>
      </c>
      <c r="D33" s="15">
        <v>92</v>
      </c>
      <c r="E33" s="29">
        <v>174</v>
      </c>
      <c r="F33" s="29">
        <v>129</v>
      </c>
      <c r="G33" s="15">
        <v>65</v>
      </c>
      <c r="H33" s="15">
        <v>34</v>
      </c>
      <c r="I33" s="15">
        <f t="shared" si="5"/>
        <v>30</v>
      </c>
      <c r="L33" s="32"/>
    </row>
    <row r="34" spans="1:12" x14ac:dyDescent="0.2">
      <c r="A34" s="69"/>
      <c r="B34" s="30" t="s">
        <v>37</v>
      </c>
      <c r="C34" s="15">
        <v>48</v>
      </c>
      <c r="D34" s="15">
        <v>80</v>
      </c>
      <c r="E34" s="29">
        <v>128</v>
      </c>
      <c r="F34" s="29">
        <v>85</v>
      </c>
      <c r="G34" s="15">
        <v>34</v>
      </c>
      <c r="H34" s="15">
        <v>28</v>
      </c>
      <c r="I34" s="15">
        <f t="shared" si="5"/>
        <v>23</v>
      </c>
      <c r="L34" s="32"/>
    </row>
    <row r="35" spans="1:12" x14ac:dyDescent="0.2">
      <c r="A35" s="69"/>
      <c r="B35" s="30" t="s">
        <v>53</v>
      </c>
      <c r="C35" s="15">
        <v>1</v>
      </c>
      <c r="D35" s="15">
        <v>6</v>
      </c>
      <c r="E35" s="29">
        <v>7</v>
      </c>
      <c r="F35" s="29">
        <v>6</v>
      </c>
      <c r="G35" s="15">
        <v>4</v>
      </c>
      <c r="H35" s="15">
        <v>0</v>
      </c>
      <c r="I35" s="15">
        <f t="shared" si="5"/>
        <v>2</v>
      </c>
      <c r="L35" s="32"/>
    </row>
    <row r="36" spans="1:12" x14ac:dyDescent="0.2">
      <c r="A36" s="69"/>
      <c r="B36" s="30" t="s">
        <v>34</v>
      </c>
      <c r="C36" s="15">
        <v>97</v>
      </c>
      <c r="D36" s="15">
        <v>123</v>
      </c>
      <c r="E36" s="29">
        <v>220</v>
      </c>
      <c r="F36" s="29">
        <v>158</v>
      </c>
      <c r="G36" s="15">
        <v>67</v>
      </c>
      <c r="H36" s="15">
        <v>43</v>
      </c>
      <c r="I36" s="15">
        <f t="shared" si="5"/>
        <v>48</v>
      </c>
      <c r="L36" s="32"/>
    </row>
    <row r="37" spans="1:12" x14ac:dyDescent="0.2">
      <c r="A37" s="69"/>
      <c r="B37" s="30" t="s">
        <v>54</v>
      </c>
      <c r="C37" s="15">
        <v>33</v>
      </c>
      <c r="D37" s="15">
        <v>37</v>
      </c>
      <c r="E37" s="29">
        <v>70</v>
      </c>
      <c r="F37" s="29">
        <v>45</v>
      </c>
      <c r="G37" s="15">
        <v>15</v>
      </c>
      <c r="H37" s="15">
        <v>11</v>
      </c>
      <c r="I37" s="15">
        <f t="shared" si="5"/>
        <v>19</v>
      </c>
      <c r="L37" s="32"/>
    </row>
    <row r="38" spans="1:12" x14ac:dyDescent="0.2">
      <c r="A38" s="69"/>
      <c r="B38" s="30" t="s">
        <v>56</v>
      </c>
      <c r="C38" s="15">
        <v>94</v>
      </c>
      <c r="D38" s="15">
        <v>131</v>
      </c>
      <c r="E38" s="29">
        <v>225</v>
      </c>
      <c r="F38" s="29">
        <v>159</v>
      </c>
      <c r="G38" s="15">
        <v>61</v>
      </c>
      <c r="H38" s="15">
        <v>47</v>
      </c>
      <c r="I38" s="15">
        <f t="shared" si="5"/>
        <v>51</v>
      </c>
      <c r="L38" s="32"/>
    </row>
    <row r="39" spans="1:12" x14ac:dyDescent="0.2">
      <c r="A39" s="69"/>
      <c r="B39" s="30" t="s">
        <v>85</v>
      </c>
      <c r="C39" s="15">
        <v>12</v>
      </c>
      <c r="D39" s="15">
        <v>17</v>
      </c>
      <c r="E39" s="29">
        <v>29</v>
      </c>
      <c r="F39" s="29">
        <v>21</v>
      </c>
      <c r="G39" s="15">
        <v>8</v>
      </c>
      <c r="H39" s="15">
        <v>5</v>
      </c>
      <c r="I39" s="15">
        <f t="shared" si="5"/>
        <v>8</v>
      </c>
      <c r="L39" s="32"/>
    </row>
    <row r="40" spans="1:12" x14ac:dyDescent="0.2">
      <c r="A40" s="69"/>
      <c r="B40" s="30" t="s">
        <v>50</v>
      </c>
      <c r="C40" s="15">
        <v>53</v>
      </c>
      <c r="D40" s="15">
        <v>62</v>
      </c>
      <c r="E40" s="29">
        <v>115</v>
      </c>
      <c r="F40" s="29">
        <v>79</v>
      </c>
      <c r="G40" s="15">
        <v>29</v>
      </c>
      <c r="H40" s="15">
        <v>27</v>
      </c>
      <c r="I40" s="15">
        <f t="shared" si="5"/>
        <v>23</v>
      </c>
      <c r="L40" s="32"/>
    </row>
    <row r="41" spans="1:12" x14ac:dyDescent="0.2">
      <c r="A41" s="69"/>
      <c r="B41" s="30" t="s">
        <v>35</v>
      </c>
      <c r="C41" s="15">
        <v>60</v>
      </c>
      <c r="D41" s="15">
        <v>86</v>
      </c>
      <c r="E41" s="29">
        <v>146</v>
      </c>
      <c r="F41" s="29">
        <v>114</v>
      </c>
      <c r="G41" s="15">
        <v>55</v>
      </c>
      <c r="H41" s="15">
        <v>26</v>
      </c>
      <c r="I41" s="15">
        <f t="shared" si="5"/>
        <v>33</v>
      </c>
      <c r="L41" s="32"/>
    </row>
    <row r="42" spans="1:12" x14ac:dyDescent="0.2">
      <c r="A42" s="69"/>
      <c r="B42" s="30" t="s">
        <v>59</v>
      </c>
      <c r="C42" s="15">
        <v>10</v>
      </c>
      <c r="D42" s="15">
        <v>10</v>
      </c>
      <c r="E42" s="29">
        <v>20</v>
      </c>
      <c r="F42" s="29">
        <v>13</v>
      </c>
      <c r="G42" s="15">
        <v>3</v>
      </c>
      <c r="H42" s="15">
        <v>5</v>
      </c>
      <c r="I42" s="15">
        <f t="shared" si="5"/>
        <v>5</v>
      </c>
      <c r="L42" s="32"/>
    </row>
    <row r="43" spans="1:12" x14ac:dyDescent="0.2">
      <c r="A43" s="69"/>
      <c r="B43" s="31" t="s">
        <v>67</v>
      </c>
      <c r="C43" s="15">
        <v>7</v>
      </c>
      <c r="D43" s="15">
        <v>5</v>
      </c>
      <c r="E43" s="29">
        <v>12</v>
      </c>
      <c r="F43" s="29">
        <v>9</v>
      </c>
      <c r="G43" s="15">
        <v>6</v>
      </c>
      <c r="H43" s="15">
        <v>3</v>
      </c>
      <c r="I43" s="15">
        <f t="shared" si="5"/>
        <v>0</v>
      </c>
      <c r="L43" s="32"/>
    </row>
    <row r="44" spans="1:12" x14ac:dyDescent="0.2">
      <c r="A44" s="69"/>
      <c r="B44" s="30" t="s">
        <v>60</v>
      </c>
      <c r="C44" s="15">
        <v>1</v>
      </c>
      <c r="D44" s="15">
        <v>2</v>
      </c>
      <c r="E44" s="29">
        <v>3</v>
      </c>
      <c r="F44" s="29">
        <v>3</v>
      </c>
      <c r="G44" s="15">
        <v>2</v>
      </c>
      <c r="H44" s="15">
        <v>0</v>
      </c>
      <c r="I44" s="15">
        <f t="shared" si="5"/>
        <v>1</v>
      </c>
      <c r="L44" s="32"/>
    </row>
    <row r="45" spans="1:12" x14ac:dyDescent="0.2">
      <c r="A45" s="69"/>
      <c r="B45" s="30" t="s">
        <v>55</v>
      </c>
      <c r="C45" s="15">
        <v>81</v>
      </c>
      <c r="D45" s="15">
        <v>82</v>
      </c>
      <c r="E45" s="29">
        <v>163</v>
      </c>
      <c r="F45" s="29">
        <v>131</v>
      </c>
      <c r="G45" s="15">
        <v>72</v>
      </c>
      <c r="H45" s="15">
        <v>25</v>
      </c>
      <c r="I45" s="15">
        <f t="shared" si="5"/>
        <v>34</v>
      </c>
      <c r="L45" s="32"/>
    </row>
    <row r="46" spans="1:12" x14ac:dyDescent="0.2">
      <c r="A46" s="69"/>
      <c r="B46" s="30" t="s">
        <v>61</v>
      </c>
      <c r="C46" s="15">
        <v>61</v>
      </c>
      <c r="D46" s="15">
        <v>74</v>
      </c>
      <c r="E46" s="29">
        <v>135</v>
      </c>
      <c r="F46" s="29">
        <v>98</v>
      </c>
      <c r="G46" s="15">
        <v>40</v>
      </c>
      <c r="H46" s="15">
        <v>25</v>
      </c>
      <c r="I46" s="15">
        <f t="shared" si="5"/>
        <v>33</v>
      </c>
      <c r="L46" s="32"/>
    </row>
    <row r="47" spans="1:12" x14ac:dyDescent="0.2">
      <c r="A47" s="69"/>
      <c r="B47" s="30" t="s">
        <v>62</v>
      </c>
      <c r="C47" s="15">
        <v>13</v>
      </c>
      <c r="D47" s="15">
        <v>14</v>
      </c>
      <c r="E47" s="29">
        <v>27</v>
      </c>
      <c r="F47" s="29">
        <v>18</v>
      </c>
      <c r="G47" s="15">
        <v>7</v>
      </c>
      <c r="H47" s="15">
        <v>9</v>
      </c>
      <c r="I47" s="15">
        <f t="shared" si="5"/>
        <v>2</v>
      </c>
      <c r="L47" s="32"/>
    </row>
    <row r="48" spans="1:12" x14ac:dyDescent="0.2">
      <c r="A48" s="69"/>
      <c r="B48" s="30" t="s">
        <v>26</v>
      </c>
      <c r="C48" s="15">
        <v>26</v>
      </c>
      <c r="D48" s="15">
        <v>32</v>
      </c>
      <c r="E48" s="29">
        <v>58</v>
      </c>
      <c r="F48" s="29">
        <v>44</v>
      </c>
      <c r="G48" s="15">
        <v>22</v>
      </c>
      <c r="H48" s="15">
        <v>9</v>
      </c>
      <c r="I48" s="15">
        <f t="shared" si="5"/>
        <v>13</v>
      </c>
      <c r="L48" s="32"/>
    </row>
    <row r="49" spans="1:12" x14ac:dyDescent="0.2">
      <c r="A49" s="69"/>
      <c r="B49" s="30" t="s">
        <v>0</v>
      </c>
      <c r="C49" s="15">
        <v>31</v>
      </c>
      <c r="D49" s="15">
        <v>35</v>
      </c>
      <c r="E49" s="29">
        <v>66</v>
      </c>
      <c r="F49" s="29">
        <v>47</v>
      </c>
      <c r="G49" s="15">
        <v>20</v>
      </c>
      <c r="H49" s="15">
        <v>15</v>
      </c>
      <c r="I49" s="15">
        <f t="shared" si="5"/>
        <v>12</v>
      </c>
      <c r="L49" s="32"/>
    </row>
    <row r="50" spans="1:12" x14ac:dyDescent="0.2">
      <c r="A50" s="69"/>
      <c r="B50" s="30" t="s">
        <v>99</v>
      </c>
      <c r="C50" s="15">
        <v>25</v>
      </c>
      <c r="D50" s="15">
        <v>29</v>
      </c>
      <c r="E50" s="29">
        <v>54</v>
      </c>
      <c r="F50" s="29">
        <v>35</v>
      </c>
      <c r="G50" s="15">
        <v>13</v>
      </c>
      <c r="H50" s="15">
        <v>14</v>
      </c>
      <c r="I50" s="15">
        <f t="shared" si="5"/>
        <v>8</v>
      </c>
      <c r="L50" s="32"/>
    </row>
    <row r="51" spans="1:12" x14ac:dyDescent="0.2">
      <c r="A51" s="69"/>
      <c r="B51" s="30" t="s">
        <v>4</v>
      </c>
      <c r="C51" s="15">
        <v>5</v>
      </c>
      <c r="D51" s="15">
        <v>6</v>
      </c>
      <c r="E51" s="29">
        <v>11</v>
      </c>
      <c r="F51" s="29">
        <v>7</v>
      </c>
      <c r="G51" s="15">
        <v>2</v>
      </c>
      <c r="H51" s="15">
        <v>2</v>
      </c>
      <c r="I51" s="15">
        <f t="shared" si="5"/>
        <v>3</v>
      </c>
      <c r="L51" s="32"/>
    </row>
    <row r="52" spans="1:12" x14ac:dyDescent="0.2">
      <c r="A52" s="69"/>
      <c r="B52" s="30" t="s">
        <v>63</v>
      </c>
      <c r="C52" s="15">
        <v>15</v>
      </c>
      <c r="D52" s="15">
        <v>16</v>
      </c>
      <c r="E52" s="29">
        <v>31</v>
      </c>
      <c r="F52" s="29">
        <v>19</v>
      </c>
      <c r="G52" s="15">
        <v>4</v>
      </c>
      <c r="H52" s="15">
        <v>9</v>
      </c>
      <c r="I52" s="15">
        <f t="shared" si="5"/>
        <v>6</v>
      </c>
      <c r="L52" s="32"/>
    </row>
    <row r="53" spans="1:12" x14ac:dyDescent="0.2">
      <c r="A53" s="69"/>
      <c r="B53" s="30" t="s">
        <v>64</v>
      </c>
      <c r="C53" s="15">
        <v>154</v>
      </c>
      <c r="D53" s="15">
        <v>242</v>
      </c>
      <c r="E53" s="29">
        <v>396</v>
      </c>
      <c r="F53" s="29">
        <v>285</v>
      </c>
      <c r="G53" s="15">
        <v>128</v>
      </c>
      <c r="H53" s="15">
        <v>72</v>
      </c>
      <c r="I53" s="15">
        <f t="shared" si="5"/>
        <v>85</v>
      </c>
      <c r="L53" s="32"/>
    </row>
    <row r="54" spans="1:12" x14ac:dyDescent="0.2">
      <c r="A54" s="69"/>
      <c r="B54" s="30" t="s">
        <v>65</v>
      </c>
      <c r="C54" s="15">
        <v>59</v>
      </c>
      <c r="D54" s="15">
        <v>77</v>
      </c>
      <c r="E54" s="29">
        <v>136</v>
      </c>
      <c r="F54" s="29">
        <v>100</v>
      </c>
      <c r="G54" s="15">
        <v>50</v>
      </c>
      <c r="H54" s="15">
        <v>27</v>
      </c>
      <c r="I54" s="15">
        <f t="shared" si="5"/>
        <v>23</v>
      </c>
      <c r="L54" s="32"/>
    </row>
    <row r="55" spans="1:12" x14ac:dyDescent="0.2">
      <c r="A55" s="69"/>
      <c r="B55" s="30" t="s">
        <v>66</v>
      </c>
      <c r="C55" s="15">
        <v>47</v>
      </c>
      <c r="D55" s="15">
        <v>54</v>
      </c>
      <c r="E55" s="29">
        <v>101</v>
      </c>
      <c r="F55" s="29">
        <v>79</v>
      </c>
      <c r="G55" s="15">
        <v>42</v>
      </c>
      <c r="H55" s="15">
        <v>15</v>
      </c>
      <c r="I55" s="15">
        <f t="shared" si="5"/>
        <v>22</v>
      </c>
      <c r="L55" s="32"/>
    </row>
    <row r="56" spans="1:12" x14ac:dyDescent="0.2">
      <c r="A56" s="69"/>
      <c r="B56" s="30" t="s">
        <v>41</v>
      </c>
      <c r="C56" s="15">
        <v>29</v>
      </c>
      <c r="D56" s="15">
        <v>42</v>
      </c>
      <c r="E56" s="29">
        <v>71</v>
      </c>
      <c r="F56" s="29">
        <v>61</v>
      </c>
      <c r="G56" s="15">
        <v>46</v>
      </c>
      <c r="H56" s="15">
        <v>9</v>
      </c>
      <c r="I56" s="15">
        <f t="shared" si="5"/>
        <v>6</v>
      </c>
      <c r="L56" s="32"/>
    </row>
    <row r="57" spans="1:12" x14ac:dyDescent="0.2">
      <c r="A57" s="69"/>
      <c r="B57" s="24" t="s">
        <v>58</v>
      </c>
      <c r="C57" s="15">
        <v>91</v>
      </c>
      <c r="D57" s="15">
        <v>107</v>
      </c>
      <c r="E57" s="29">
        <v>198</v>
      </c>
      <c r="F57" s="29">
        <v>148</v>
      </c>
      <c r="G57" s="15">
        <v>73</v>
      </c>
      <c r="H57" s="15">
        <v>41</v>
      </c>
      <c r="I57" s="15">
        <f t="shared" si="5"/>
        <v>34</v>
      </c>
      <c r="L57" s="32"/>
    </row>
    <row r="58" spans="1:12" ht="21" customHeight="1" x14ac:dyDescent="0.2">
      <c r="A58" s="69"/>
      <c r="B58" s="24" t="s">
        <v>7</v>
      </c>
      <c r="C58" s="15">
        <v>1180</v>
      </c>
      <c r="D58" s="15">
        <v>1517</v>
      </c>
      <c r="E58" s="29">
        <v>2697</v>
      </c>
      <c r="F58" s="15">
        <v>1968</v>
      </c>
      <c r="G58" s="15">
        <v>903</v>
      </c>
      <c r="H58" s="15">
        <v>522</v>
      </c>
      <c r="I58" s="15">
        <f t="shared" ref="I58" si="6">SUM(I31:I57)</f>
        <v>543</v>
      </c>
      <c r="L58" s="32"/>
    </row>
    <row r="59" spans="1:12" ht="21" customHeight="1" x14ac:dyDescent="0.2">
      <c r="A59" s="69" t="s">
        <v>69</v>
      </c>
      <c r="B59" s="69"/>
      <c r="C59" s="15">
        <v>7758</v>
      </c>
      <c r="D59" s="15">
        <v>10464</v>
      </c>
      <c r="E59" s="29">
        <v>18222</v>
      </c>
      <c r="F59" s="15">
        <v>13211</v>
      </c>
      <c r="G59" s="15">
        <v>6159</v>
      </c>
      <c r="H59" s="15">
        <v>3625</v>
      </c>
      <c r="I59" s="15">
        <f>I10+I15+I22+I30+I58</f>
        <v>3427</v>
      </c>
      <c r="L59" s="32"/>
    </row>
  </sheetData>
  <mergeCells count="12">
    <mergeCell ref="C1:G1"/>
    <mergeCell ref="A2:I2"/>
    <mergeCell ref="C3:E3"/>
    <mergeCell ref="F3:I3"/>
    <mergeCell ref="A59:B59"/>
    <mergeCell ref="A3:A4"/>
    <mergeCell ref="B3:B4"/>
    <mergeCell ref="A5:A10"/>
    <mergeCell ref="A11:A15"/>
    <mergeCell ref="A16:A22"/>
    <mergeCell ref="A23:A30"/>
    <mergeCell ref="A31:A58"/>
  </mergeCells>
  <phoneticPr fontId="19"/>
  <pageMargins left="0.78740157480314965" right="0.39370078740157483" top="0.39370078740157483" bottom="0.19685039370078741" header="0.19685039370078741" footer="0.19685039370078741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291F-105C-483D-9DC3-E22FD30CB49E}">
  <sheetPr>
    <pageSetUpPr fitToPage="1"/>
  </sheetPr>
  <dimension ref="A1:I61"/>
  <sheetViews>
    <sheetView workbookViewId="0">
      <selection sqref="A1:I1"/>
    </sheetView>
  </sheetViews>
  <sheetFormatPr defaultRowHeight="13" x14ac:dyDescent="0.2"/>
  <cols>
    <col min="5" max="5" width="2.1796875" customWidth="1"/>
  </cols>
  <sheetData>
    <row r="1" spans="1:9" x14ac:dyDescent="0.2">
      <c r="A1" s="70" t="s">
        <v>100</v>
      </c>
      <c r="B1" s="70"/>
      <c r="C1" s="70"/>
      <c r="D1" s="70"/>
      <c r="E1" s="70"/>
      <c r="F1" s="70"/>
      <c r="G1" s="70"/>
      <c r="H1" s="70"/>
      <c r="I1" s="70"/>
    </row>
    <row r="2" spans="1:9" x14ac:dyDescent="0.2">
      <c r="A2" s="71" t="s">
        <v>110</v>
      </c>
      <c r="B2" s="71"/>
      <c r="C2" s="71"/>
      <c r="D2" s="71"/>
      <c r="E2" s="71"/>
      <c r="F2" s="71"/>
      <c r="G2" s="71"/>
      <c r="H2" s="71"/>
      <c r="I2" s="71"/>
    </row>
    <row r="3" spans="1:9" x14ac:dyDescent="0.2">
      <c r="A3" s="23" t="s">
        <v>101</v>
      </c>
      <c r="B3" s="23" t="s">
        <v>102</v>
      </c>
      <c r="C3" s="23" t="s">
        <v>103</v>
      </c>
      <c r="D3" s="23" t="s">
        <v>104</v>
      </c>
      <c r="E3" s="23"/>
      <c r="F3" s="23" t="s">
        <v>101</v>
      </c>
      <c r="G3" s="23" t="s">
        <v>102</v>
      </c>
      <c r="H3" s="23" t="s">
        <v>103</v>
      </c>
      <c r="I3" s="23" t="s">
        <v>104</v>
      </c>
    </row>
    <row r="4" spans="1:9" x14ac:dyDescent="0.2">
      <c r="A4" s="23">
        <v>0</v>
      </c>
      <c r="B4" s="23">
        <v>62</v>
      </c>
      <c r="C4" s="23">
        <v>52</v>
      </c>
      <c r="D4" s="23">
        <v>114</v>
      </c>
      <c r="E4" s="23"/>
      <c r="F4" s="23">
        <v>56</v>
      </c>
      <c r="G4" s="23">
        <v>311</v>
      </c>
      <c r="H4" s="23">
        <v>318</v>
      </c>
      <c r="I4" s="23">
        <v>629</v>
      </c>
    </row>
    <row r="5" spans="1:9" x14ac:dyDescent="0.2">
      <c r="A5" s="23">
        <v>1</v>
      </c>
      <c r="B5" s="23">
        <v>66</v>
      </c>
      <c r="C5" s="23">
        <v>68</v>
      </c>
      <c r="D5" s="23">
        <v>134</v>
      </c>
      <c r="E5" s="23"/>
      <c r="F5" s="23">
        <v>57</v>
      </c>
      <c r="G5" s="23">
        <v>334</v>
      </c>
      <c r="H5" s="23">
        <v>359</v>
      </c>
      <c r="I5" s="23">
        <v>693</v>
      </c>
    </row>
    <row r="6" spans="1:9" x14ac:dyDescent="0.2">
      <c r="A6" s="23">
        <v>2</v>
      </c>
      <c r="B6" s="23">
        <v>75</v>
      </c>
      <c r="C6" s="23">
        <v>65</v>
      </c>
      <c r="D6" s="23">
        <v>140</v>
      </c>
      <c r="E6" s="23"/>
      <c r="F6" s="23">
        <v>58</v>
      </c>
      <c r="G6" s="23">
        <v>342</v>
      </c>
      <c r="H6" s="23">
        <v>362</v>
      </c>
      <c r="I6" s="23">
        <v>704</v>
      </c>
    </row>
    <row r="7" spans="1:9" x14ac:dyDescent="0.2">
      <c r="A7" s="23">
        <v>3</v>
      </c>
      <c r="B7" s="23">
        <v>57</v>
      </c>
      <c r="C7" s="23">
        <v>72</v>
      </c>
      <c r="D7" s="23">
        <v>129</v>
      </c>
      <c r="E7" s="23"/>
      <c r="F7" s="23">
        <v>59</v>
      </c>
      <c r="G7" s="23">
        <v>304</v>
      </c>
      <c r="H7" s="23">
        <v>365</v>
      </c>
      <c r="I7" s="23">
        <v>669</v>
      </c>
    </row>
    <row r="8" spans="1:9" x14ac:dyDescent="0.2">
      <c r="A8" s="23">
        <v>4</v>
      </c>
      <c r="B8" s="23">
        <v>91</v>
      </c>
      <c r="C8" s="23">
        <v>75</v>
      </c>
      <c r="D8" s="23">
        <v>166</v>
      </c>
      <c r="E8" s="23"/>
      <c r="F8" s="23">
        <v>60</v>
      </c>
      <c r="G8" s="23">
        <v>268</v>
      </c>
      <c r="H8" s="23">
        <v>270</v>
      </c>
      <c r="I8" s="23">
        <v>538</v>
      </c>
    </row>
    <row r="9" spans="1:9" x14ac:dyDescent="0.2">
      <c r="A9" s="23">
        <v>5</v>
      </c>
      <c r="B9" s="23">
        <v>93</v>
      </c>
      <c r="C9" s="23">
        <v>75</v>
      </c>
      <c r="D9" s="23">
        <v>168</v>
      </c>
      <c r="E9" s="23"/>
      <c r="F9" s="23">
        <v>61</v>
      </c>
      <c r="G9" s="23">
        <v>349</v>
      </c>
      <c r="H9" s="23">
        <v>374</v>
      </c>
      <c r="I9" s="23">
        <v>723</v>
      </c>
    </row>
    <row r="10" spans="1:9" x14ac:dyDescent="0.2">
      <c r="A10" s="23">
        <v>6</v>
      </c>
      <c r="B10" s="23">
        <v>106</v>
      </c>
      <c r="C10" s="23">
        <v>78</v>
      </c>
      <c r="D10" s="23">
        <v>184</v>
      </c>
      <c r="E10" s="23"/>
      <c r="F10" s="23">
        <v>62</v>
      </c>
      <c r="G10" s="23">
        <v>359</v>
      </c>
      <c r="H10" s="23">
        <v>385</v>
      </c>
      <c r="I10" s="23">
        <v>744</v>
      </c>
    </row>
    <row r="11" spans="1:9" x14ac:dyDescent="0.2">
      <c r="A11" s="23">
        <v>7</v>
      </c>
      <c r="B11" s="23">
        <v>86</v>
      </c>
      <c r="C11" s="23">
        <v>108</v>
      </c>
      <c r="D11" s="23">
        <v>194</v>
      </c>
      <c r="E11" s="23"/>
      <c r="F11" s="23">
        <v>63</v>
      </c>
      <c r="G11" s="23">
        <v>342</v>
      </c>
      <c r="H11" s="23">
        <v>362</v>
      </c>
      <c r="I11" s="23">
        <v>704</v>
      </c>
    </row>
    <row r="12" spans="1:9" x14ac:dyDescent="0.2">
      <c r="A12" s="23">
        <v>8</v>
      </c>
      <c r="B12" s="23">
        <v>114</v>
      </c>
      <c r="C12" s="23">
        <v>109</v>
      </c>
      <c r="D12" s="23">
        <v>223</v>
      </c>
      <c r="E12" s="23"/>
      <c r="F12" s="23">
        <v>64</v>
      </c>
      <c r="G12" s="23">
        <v>338</v>
      </c>
      <c r="H12" s="23">
        <v>390</v>
      </c>
      <c r="I12" s="23">
        <v>728</v>
      </c>
    </row>
    <row r="13" spans="1:9" x14ac:dyDescent="0.2">
      <c r="A13" s="23">
        <v>9</v>
      </c>
      <c r="B13" s="23">
        <v>118</v>
      </c>
      <c r="C13" s="23">
        <v>125</v>
      </c>
      <c r="D13" s="23">
        <v>243</v>
      </c>
      <c r="E13" s="23"/>
      <c r="F13" s="23">
        <v>65</v>
      </c>
      <c r="G13" s="23">
        <v>349</v>
      </c>
      <c r="H13" s="23">
        <v>344</v>
      </c>
      <c r="I13" s="23">
        <v>693</v>
      </c>
    </row>
    <row r="14" spans="1:9" x14ac:dyDescent="0.2">
      <c r="A14" s="23">
        <v>10</v>
      </c>
      <c r="B14" s="23">
        <v>130</v>
      </c>
      <c r="C14" s="23">
        <v>131</v>
      </c>
      <c r="D14" s="23">
        <v>261</v>
      </c>
      <c r="E14" s="23"/>
      <c r="F14" s="23">
        <v>66</v>
      </c>
      <c r="G14" s="23">
        <v>296</v>
      </c>
      <c r="H14" s="23">
        <v>351</v>
      </c>
      <c r="I14" s="23">
        <v>647</v>
      </c>
    </row>
    <row r="15" spans="1:9" x14ac:dyDescent="0.2">
      <c r="A15" s="23">
        <v>11</v>
      </c>
      <c r="B15" s="23">
        <v>119</v>
      </c>
      <c r="C15" s="23">
        <v>120</v>
      </c>
      <c r="D15" s="23">
        <v>239</v>
      </c>
      <c r="E15" s="23"/>
      <c r="F15" s="23">
        <v>67</v>
      </c>
      <c r="G15" s="23">
        <v>307</v>
      </c>
      <c r="H15" s="23">
        <v>344</v>
      </c>
      <c r="I15" s="23">
        <v>651</v>
      </c>
    </row>
    <row r="16" spans="1:9" x14ac:dyDescent="0.2">
      <c r="A16" s="23">
        <v>12</v>
      </c>
      <c r="B16" s="23">
        <v>152</v>
      </c>
      <c r="C16" s="23">
        <v>132</v>
      </c>
      <c r="D16" s="23">
        <v>284</v>
      </c>
      <c r="E16" s="23"/>
      <c r="F16" s="23">
        <v>68</v>
      </c>
      <c r="G16" s="23">
        <v>341</v>
      </c>
      <c r="H16" s="23">
        <v>337</v>
      </c>
      <c r="I16" s="23">
        <v>678</v>
      </c>
    </row>
    <row r="17" spans="1:9" x14ac:dyDescent="0.2">
      <c r="A17" s="23">
        <v>13</v>
      </c>
      <c r="B17" s="23">
        <v>134</v>
      </c>
      <c r="C17" s="23">
        <v>136</v>
      </c>
      <c r="D17" s="23">
        <v>270</v>
      </c>
      <c r="E17" s="23"/>
      <c r="F17" s="23">
        <v>69</v>
      </c>
      <c r="G17" s="23">
        <v>293</v>
      </c>
      <c r="H17" s="23">
        <v>367</v>
      </c>
      <c r="I17" s="23">
        <v>660</v>
      </c>
    </row>
    <row r="18" spans="1:9" x14ac:dyDescent="0.2">
      <c r="A18" s="23">
        <v>14</v>
      </c>
      <c r="B18" s="23">
        <v>140</v>
      </c>
      <c r="C18" s="23">
        <v>147</v>
      </c>
      <c r="D18" s="23">
        <v>287</v>
      </c>
      <c r="E18" s="23"/>
      <c r="F18" s="23">
        <v>70</v>
      </c>
      <c r="G18" s="23">
        <v>346</v>
      </c>
      <c r="H18" s="23">
        <v>368</v>
      </c>
      <c r="I18" s="23">
        <v>714</v>
      </c>
    </row>
    <row r="19" spans="1:9" x14ac:dyDescent="0.2">
      <c r="A19" s="23">
        <v>15</v>
      </c>
      <c r="B19" s="23">
        <v>164</v>
      </c>
      <c r="C19" s="23">
        <v>143</v>
      </c>
      <c r="D19" s="23">
        <v>307</v>
      </c>
      <c r="E19" s="23"/>
      <c r="F19" s="23">
        <v>71</v>
      </c>
      <c r="G19" s="23">
        <v>348</v>
      </c>
      <c r="H19" s="23">
        <v>376</v>
      </c>
      <c r="I19" s="23">
        <v>724</v>
      </c>
    </row>
    <row r="20" spans="1:9" x14ac:dyDescent="0.2">
      <c r="A20" s="23">
        <v>16</v>
      </c>
      <c r="B20" s="23">
        <v>156</v>
      </c>
      <c r="C20" s="23">
        <v>150</v>
      </c>
      <c r="D20" s="23">
        <v>306</v>
      </c>
      <c r="E20" s="23"/>
      <c r="F20" s="23">
        <v>72</v>
      </c>
      <c r="G20" s="23">
        <v>335</v>
      </c>
      <c r="H20" s="23">
        <v>369</v>
      </c>
      <c r="I20" s="23">
        <v>704</v>
      </c>
    </row>
    <row r="21" spans="1:9" x14ac:dyDescent="0.2">
      <c r="A21" s="23">
        <v>17</v>
      </c>
      <c r="B21" s="23">
        <v>161</v>
      </c>
      <c r="C21" s="23">
        <v>150</v>
      </c>
      <c r="D21" s="23">
        <v>311</v>
      </c>
      <c r="E21" s="23"/>
      <c r="F21" s="23">
        <v>73</v>
      </c>
      <c r="G21" s="23">
        <v>320</v>
      </c>
      <c r="H21" s="23">
        <v>386</v>
      </c>
      <c r="I21" s="23">
        <v>706</v>
      </c>
    </row>
    <row r="22" spans="1:9" x14ac:dyDescent="0.2">
      <c r="A22" s="23">
        <v>18</v>
      </c>
      <c r="B22" s="23">
        <v>164</v>
      </c>
      <c r="C22" s="23">
        <v>147</v>
      </c>
      <c r="D22" s="23">
        <v>311</v>
      </c>
      <c r="E22" s="23"/>
      <c r="F22" s="23">
        <v>74</v>
      </c>
      <c r="G22" s="23">
        <v>351</v>
      </c>
      <c r="H22" s="23">
        <v>405</v>
      </c>
      <c r="I22" s="23">
        <v>756</v>
      </c>
    </row>
    <row r="23" spans="1:9" x14ac:dyDescent="0.2">
      <c r="A23" s="23">
        <v>19</v>
      </c>
      <c r="B23" s="23">
        <v>148</v>
      </c>
      <c r="C23" s="23">
        <v>162</v>
      </c>
      <c r="D23" s="23">
        <v>310</v>
      </c>
      <c r="E23" s="23"/>
      <c r="F23" s="23">
        <v>75</v>
      </c>
      <c r="G23" s="23">
        <v>363</v>
      </c>
      <c r="H23" s="23">
        <v>469</v>
      </c>
      <c r="I23" s="23">
        <v>832</v>
      </c>
    </row>
    <row r="24" spans="1:9" x14ac:dyDescent="0.2">
      <c r="A24" s="23">
        <v>20</v>
      </c>
      <c r="B24" s="23">
        <v>151</v>
      </c>
      <c r="C24" s="23">
        <v>165</v>
      </c>
      <c r="D24" s="23">
        <v>316</v>
      </c>
      <c r="E24" s="23"/>
      <c r="F24" s="23">
        <v>76</v>
      </c>
      <c r="G24" s="23">
        <v>400</v>
      </c>
      <c r="H24" s="23">
        <v>436</v>
      </c>
      <c r="I24" s="23">
        <v>836</v>
      </c>
    </row>
    <row r="25" spans="1:9" x14ac:dyDescent="0.2">
      <c r="A25" s="23">
        <v>21</v>
      </c>
      <c r="B25" s="23">
        <v>135</v>
      </c>
      <c r="C25" s="23">
        <v>148</v>
      </c>
      <c r="D25" s="23">
        <v>283</v>
      </c>
      <c r="E25" s="23"/>
      <c r="F25" s="23">
        <v>77</v>
      </c>
      <c r="G25" s="23">
        <v>429</v>
      </c>
      <c r="H25" s="23">
        <v>501</v>
      </c>
      <c r="I25" s="23">
        <v>930</v>
      </c>
    </row>
    <row r="26" spans="1:9" x14ac:dyDescent="0.2">
      <c r="A26" s="23">
        <v>22</v>
      </c>
      <c r="B26" s="23">
        <v>149</v>
      </c>
      <c r="C26" s="23">
        <v>142</v>
      </c>
      <c r="D26" s="23">
        <v>291</v>
      </c>
      <c r="E26" s="23"/>
      <c r="F26" s="23">
        <v>78</v>
      </c>
      <c r="G26" s="23">
        <v>405</v>
      </c>
      <c r="H26" s="23">
        <v>550</v>
      </c>
      <c r="I26" s="23">
        <v>955</v>
      </c>
    </row>
    <row r="27" spans="1:9" x14ac:dyDescent="0.2">
      <c r="A27" s="23">
        <v>23</v>
      </c>
      <c r="B27" s="23">
        <v>113</v>
      </c>
      <c r="C27" s="23">
        <v>135</v>
      </c>
      <c r="D27" s="23">
        <v>248</v>
      </c>
      <c r="E27" s="23"/>
      <c r="F27" s="23">
        <v>79</v>
      </c>
      <c r="G27" s="23">
        <v>384</v>
      </c>
      <c r="H27" s="23">
        <v>468</v>
      </c>
      <c r="I27" s="23">
        <v>852</v>
      </c>
    </row>
    <row r="28" spans="1:9" x14ac:dyDescent="0.2">
      <c r="A28" s="23">
        <v>24</v>
      </c>
      <c r="B28" s="23">
        <v>143</v>
      </c>
      <c r="C28" s="23">
        <v>161</v>
      </c>
      <c r="D28" s="23">
        <v>304</v>
      </c>
      <c r="E28" s="23"/>
      <c r="F28" s="23">
        <v>80</v>
      </c>
      <c r="G28" s="23">
        <v>216</v>
      </c>
      <c r="H28" s="23">
        <v>264</v>
      </c>
      <c r="I28" s="23">
        <v>480</v>
      </c>
    </row>
    <row r="29" spans="1:9" x14ac:dyDescent="0.2">
      <c r="A29" s="23">
        <v>25</v>
      </c>
      <c r="B29" s="23">
        <v>136</v>
      </c>
      <c r="C29" s="23">
        <v>122</v>
      </c>
      <c r="D29" s="23">
        <v>258</v>
      </c>
      <c r="E29" s="23"/>
      <c r="F29" s="23">
        <v>81</v>
      </c>
      <c r="G29" s="23">
        <v>236</v>
      </c>
      <c r="H29" s="23">
        <v>296</v>
      </c>
      <c r="I29" s="23">
        <v>532</v>
      </c>
    </row>
    <row r="30" spans="1:9" x14ac:dyDescent="0.2">
      <c r="A30" s="23">
        <v>26</v>
      </c>
      <c r="B30" s="23">
        <v>119</v>
      </c>
      <c r="C30" s="23">
        <v>115</v>
      </c>
      <c r="D30" s="23">
        <v>234</v>
      </c>
      <c r="E30" s="23"/>
      <c r="F30" s="23">
        <v>82</v>
      </c>
      <c r="G30" s="23">
        <v>282</v>
      </c>
      <c r="H30" s="23">
        <v>386</v>
      </c>
      <c r="I30" s="23">
        <v>668</v>
      </c>
    </row>
    <row r="31" spans="1:9" x14ac:dyDescent="0.2">
      <c r="A31" s="23">
        <v>27</v>
      </c>
      <c r="B31" s="23">
        <v>144</v>
      </c>
      <c r="C31" s="23">
        <v>116</v>
      </c>
      <c r="D31" s="23">
        <v>260</v>
      </c>
      <c r="E31" s="23"/>
      <c r="F31" s="23">
        <v>83</v>
      </c>
      <c r="G31" s="23">
        <v>212</v>
      </c>
      <c r="H31" s="23">
        <v>341</v>
      </c>
      <c r="I31" s="23">
        <v>553</v>
      </c>
    </row>
    <row r="32" spans="1:9" x14ac:dyDescent="0.2">
      <c r="A32" s="23">
        <v>28</v>
      </c>
      <c r="B32" s="23">
        <v>136</v>
      </c>
      <c r="C32" s="23">
        <v>134</v>
      </c>
      <c r="D32" s="23">
        <v>270</v>
      </c>
      <c r="E32" s="23"/>
      <c r="F32" s="23">
        <v>84</v>
      </c>
      <c r="G32" s="23">
        <v>248</v>
      </c>
      <c r="H32" s="23">
        <v>362</v>
      </c>
      <c r="I32" s="23">
        <v>610</v>
      </c>
    </row>
    <row r="33" spans="1:9" x14ac:dyDescent="0.2">
      <c r="A33" s="23">
        <v>29</v>
      </c>
      <c r="B33" s="23">
        <v>137</v>
      </c>
      <c r="C33" s="23">
        <v>127</v>
      </c>
      <c r="D33" s="23">
        <v>264</v>
      </c>
      <c r="E33" s="23"/>
      <c r="F33" s="23">
        <v>85</v>
      </c>
      <c r="G33" s="23">
        <v>205</v>
      </c>
      <c r="H33" s="23">
        <v>355</v>
      </c>
      <c r="I33" s="23">
        <v>560</v>
      </c>
    </row>
    <row r="34" spans="1:9" x14ac:dyDescent="0.2">
      <c r="A34" s="23">
        <v>30</v>
      </c>
      <c r="B34" s="23">
        <v>129</v>
      </c>
      <c r="C34" s="23">
        <v>113</v>
      </c>
      <c r="D34" s="23">
        <v>242</v>
      </c>
      <c r="E34" s="23"/>
      <c r="F34" s="23">
        <v>86</v>
      </c>
      <c r="G34" s="23">
        <v>197</v>
      </c>
      <c r="H34" s="23">
        <v>301</v>
      </c>
      <c r="I34" s="23">
        <v>498</v>
      </c>
    </row>
    <row r="35" spans="1:9" x14ac:dyDescent="0.2">
      <c r="A35" s="23">
        <v>31</v>
      </c>
      <c r="B35" s="23">
        <v>152</v>
      </c>
      <c r="C35" s="23">
        <v>135</v>
      </c>
      <c r="D35" s="23">
        <v>287</v>
      </c>
      <c r="E35" s="23"/>
      <c r="F35" s="23">
        <v>87</v>
      </c>
      <c r="G35" s="23">
        <v>132</v>
      </c>
      <c r="H35" s="23">
        <v>245</v>
      </c>
      <c r="I35" s="23">
        <v>377</v>
      </c>
    </row>
    <row r="36" spans="1:9" x14ac:dyDescent="0.2">
      <c r="A36" s="23">
        <v>32</v>
      </c>
      <c r="B36" s="23">
        <v>117</v>
      </c>
      <c r="C36" s="23">
        <v>141</v>
      </c>
      <c r="D36" s="23">
        <v>258</v>
      </c>
      <c r="E36" s="23"/>
      <c r="F36" s="23">
        <v>88</v>
      </c>
      <c r="G36" s="23">
        <v>162</v>
      </c>
      <c r="H36" s="23">
        <v>287</v>
      </c>
      <c r="I36" s="23">
        <v>449</v>
      </c>
    </row>
    <row r="37" spans="1:9" x14ac:dyDescent="0.2">
      <c r="A37" s="23">
        <v>33</v>
      </c>
      <c r="B37" s="23">
        <v>140</v>
      </c>
      <c r="C37" s="23">
        <v>131</v>
      </c>
      <c r="D37" s="23">
        <v>271</v>
      </c>
      <c r="E37" s="23"/>
      <c r="F37" s="23">
        <v>89</v>
      </c>
      <c r="G37" s="23">
        <v>123</v>
      </c>
      <c r="H37" s="23">
        <v>258</v>
      </c>
      <c r="I37" s="23">
        <v>381</v>
      </c>
    </row>
    <row r="38" spans="1:9" x14ac:dyDescent="0.2">
      <c r="A38" s="23">
        <v>34</v>
      </c>
      <c r="B38" s="23">
        <v>155</v>
      </c>
      <c r="C38" s="23">
        <v>112</v>
      </c>
      <c r="D38" s="23">
        <v>267</v>
      </c>
      <c r="E38" s="23"/>
      <c r="F38" s="23">
        <v>90</v>
      </c>
      <c r="G38" s="23">
        <v>128</v>
      </c>
      <c r="H38" s="23">
        <v>251</v>
      </c>
      <c r="I38" s="23">
        <v>379</v>
      </c>
    </row>
    <row r="39" spans="1:9" x14ac:dyDescent="0.2">
      <c r="A39" s="23">
        <v>35</v>
      </c>
      <c r="B39" s="23">
        <v>129</v>
      </c>
      <c r="C39" s="23">
        <v>147</v>
      </c>
      <c r="D39" s="23">
        <v>276</v>
      </c>
      <c r="E39" s="23"/>
      <c r="F39" s="23">
        <v>91</v>
      </c>
      <c r="G39" s="23">
        <v>107</v>
      </c>
      <c r="H39" s="23">
        <v>222</v>
      </c>
      <c r="I39" s="23">
        <v>329</v>
      </c>
    </row>
    <row r="40" spans="1:9" x14ac:dyDescent="0.2">
      <c r="A40" s="23">
        <v>36</v>
      </c>
      <c r="B40" s="23">
        <v>137</v>
      </c>
      <c r="C40" s="23">
        <v>138</v>
      </c>
      <c r="D40" s="23">
        <v>275</v>
      </c>
      <c r="E40" s="23"/>
      <c r="F40" s="23">
        <v>92</v>
      </c>
      <c r="G40" s="23">
        <v>83</v>
      </c>
      <c r="H40" s="23">
        <v>180</v>
      </c>
      <c r="I40" s="23">
        <v>263</v>
      </c>
    </row>
    <row r="41" spans="1:9" x14ac:dyDescent="0.2">
      <c r="A41" s="23">
        <v>37</v>
      </c>
      <c r="B41" s="23">
        <v>146</v>
      </c>
      <c r="C41" s="23">
        <v>145</v>
      </c>
      <c r="D41" s="23">
        <v>291</v>
      </c>
      <c r="E41" s="23"/>
      <c r="F41" s="23">
        <v>93</v>
      </c>
      <c r="G41" s="23">
        <v>43</v>
      </c>
      <c r="H41" s="23">
        <v>136</v>
      </c>
      <c r="I41" s="23">
        <v>179</v>
      </c>
    </row>
    <row r="42" spans="1:9" x14ac:dyDescent="0.2">
      <c r="A42" s="23">
        <v>38</v>
      </c>
      <c r="B42" s="23">
        <v>166</v>
      </c>
      <c r="C42" s="23">
        <v>135</v>
      </c>
      <c r="D42" s="23">
        <v>301</v>
      </c>
      <c r="E42" s="23"/>
      <c r="F42" s="23">
        <v>94</v>
      </c>
      <c r="G42" s="23">
        <v>43</v>
      </c>
      <c r="H42" s="23">
        <v>148</v>
      </c>
      <c r="I42" s="23">
        <v>191</v>
      </c>
    </row>
    <row r="43" spans="1:9" x14ac:dyDescent="0.2">
      <c r="A43" s="23">
        <v>39</v>
      </c>
      <c r="B43" s="23">
        <v>158</v>
      </c>
      <c r="C43" s="23">
        <v>156</v>
      </c>
      <c r="D43" s="23">
        <v>314</v>
      </c>
      <c r="E43" s="23"/>
      <c r="F43" s="23">
        <v>95</v>
      </c>
      <c r="G43" s="23">
        <v>27</v>
      </c>
      <c r="H43" s="23">
        <v>113</v>
      </c>
      <c r="I43" s="23">
        <v>140</v>
      </c>
    </row>
    <row r="44" spans="1:9" x14ac:dyDescent="0.2">
      <c r="A44" s="23">
        <v>40</v>
      </c>
      <c r="B44" s="23">
        <v>172</v>
      </c>
      <c r="C44" s="23">
        <v>141</v>
      </c>
      <c r="D44" s="23">
        <v>313</v>
      </c>
      <c r="E44" s="23"/>
      <c r="F44" s="23">
        <v>96</v>
      </c>
      <c r="G44" s="23">
        <v>23</v>
      </c>
      <c r="H44" s="23">
        <v>74</v>
      </c>
      <c r="I44" s="23">
        <v>97</v>
      </c>
    </row>
    <row r="45" spans="1:9" x14ac:dyDescent="0.2">
      <c r="A45" s="23">
        <v>41</v>
      </c>
      <c r="B45" s="23">
        <v>181</v>
      </c>
      <c r="C45" s="23">
        <v>201</v>
      </c>
      <c r="D45" s="23">
        <v>382</v>
      </c>
      <c r="E45" s="23"/>
      <c r="F45" s="23">
        <v>97</v>
      </c>
      <c r="G45" s="23">
        <v>7</v>
      </c>
      <c r="H45" s="23">
        <v>56</v>
      </c>
      <c r="I45" s="23">
        <v>63</v>
      </c>
    </row>
    <row r="46" spans="1:9" x14ac:dyDescent="0.2">
      <c r="A46" s="23">
        <v>42</v>
      </c>
      <c r="B46" s="23">
        <v>170</v>
      </c>
      <c r="C46" s="23">
        <v>195</v>
      </c>
      <c r="D46" s="23">
        <v>365</v>
      </c>
      <c r="E46" s="23"/>
      <c r="F46" s="23">
        <v>98</v>
      </c>
      <c r="G46" s="23">
        <v>5</v>
      </c>
      <c r="H46" s="23">
        <v>38</v>
      </c>
      <c r="I46" s="23">
        <v>43</v>
      </c>
    </row>
    <row r="47" spans="1:9" x14ac:dyDescent="0.2">
      <c r="A47" s="23">
        <v>43</v>
      </c>
      <c r="B47" s="23">
        <v>194</v>
      </c>
      <c r="C47" s="23">
        <v>187</v>
      </c>
      <c r="D47" s="23">
        <v>381</v>
      </c>
      <c r="E47" s="23"/>
      <c r="F47" s="23">
        <v>99</v>
      </c>
      <c r="G47" s="23">
        <v>4</v>
      </c>
      <c r="H47" s="23">
        <v>27</v>
      </c>
      <c r="I47" s="23">
        <v>31</v>
      </c>
    </row>
    <row r="48" spans="1:9" x14ac:dyDescent="0.2">
      <c r="A48" s="23">
        <v>44</v>
      </c>
      <c r="B48" s="23">
        <v>231</v>
      </c>
      <c r="C48" s="23">
        <v>202</v>
      </c>
      <c r="D48" s="23">
        <v>433</v>
      </c>
      <c r="E48" s="23"/>
      <c r="F48" s="23">
        <v>100</v>
      </c>
      <c r="G48" s="23">
        <v>3</v>
      </c>
      <c r="H48" s="23">
        <v>20</v>
      </c>
      <c r="I48" s="23">
        <v>23</v>
      </c>
    </row>
    <row r="49" spans="1:9" x14ac:dyDescent="0.2">
      <c r="A49" s="23">
        <v>45</v>
      </c>
      <c r="B49" s="23">
        <v>204</v>
      </c>
      <c r="C49" s="23">
        <v>198</v>
      </c>
      <c r="D49" s="23">
        <v>402</v>
      </c>
      <c r="E49" s="23"/>
      <c r="F49" s="23">
        <v>101</v>
      </c>
      <c r="G49" s="23">
        <v>4</v>
      </c>
      <c r="H49" s="23">
        <v>16</v>
      </c>
      <c r="I49" s="23">
        <v>20</v>
      </c>
    </row>
    <row r="50" spans="1:9" x14ac:dyDescent="0.2">
      <c r="A50" s="23">
        <v>46</v>
      </c>
      <c r="B50" s="23">
        <v>191</v>
      </c>
      <c r="C50" s="23">
        <v>210</v>
      </c>
      <c r="D50" s="23">
        <v>401</v>
      </c>
      <c r="E50" s="23"/>
      <c r="F50" s="23">
        <v>102</v>
      </c>
      <c r="G50" s="23">
        <v>1</v>
      </c>
      <c r="H50" s="23">
        <v>8</v>
      </c>
      <c r="I50" s="23">
        <v>9</v>
      </c>
    </row>
    <row r="51" spans="1:9" x14ac:dyDescent="0.2">
      <c r="A51" s="23">
        <v>47</v>
      </c>
      <c r="B51" s="23">
        <v>247</v>
      </c>
      <c r="C51" s="23">
        <v>202</v>
      </c>
      <c r="D51" s="23">
        <v>449</v>
      </c>
      <c r="E51" s="23"/>
      <c r="F51" s="23">
        <v>103</v>
      </c>
      <c r="G51" s="23">
        <v>0</v>
      </c>
      <c r="H51" s="23">
        <v>6</v>
      </c>
      <c r="I51" s="23">
        <v>6</v>
      </c>
    </row>
    <row r="52" spans="1:9" x14ac:dyDescent="0.2">
      <c r="A52" s="23">
        <v>48</v>
      </c>
      <c r="B52" s="23">
        <v>236</v>
      </c>
      <c r="C52" s="23">
        <v>225</v>
      </c>
      <c r="D52" s="23">
        <v>461</v>
      </c>
      <c r="E52" s="23"/>
      <c r="F52" s="23">
        <v>104</v>
      </c>
      <c r="G52" s="23">
        <v>0</v>
      </c>
      <c r="H52" s="23">
        <v>1</v>
      </c>
      <c r="I52" s="23">
        <v>1</v>
      </c>
    </row>
    <row r="53" spans="1:9" x14ac:dyDescent="0.2">
      <c r="A53" s="23">
        <v>49</v>
      </c>
      <c r="B53" s="23">
        <v>242</v>
      </c>
      <c r="C53" s="23">
        <v>241</v>
      </c>
      <c r="D53" s="23">
        <v>483</v>
      </c>
      <c r="E53" s="23"/>
      <c r="F53" s="23">
        <v>105</v>
      </c>
      <c r="G53" s="23">
        <v>0</v>
      </c>
      <c r="H53" s="23">
        <v>1</v>
      </c>
      <c r="I53" s="23">
        <v>1</v>
      </c>
    </row>
    <row r="54" spans="1:9" x14ac:dyDescent="0.2">
      <c r="A54" s="23">
        <v>50</v>
      </c>
      <c r="B54" s="23">
        <v>272</v>
      </c>
      <c r="C54" s="23">
        <v>273</v>
      </c>
      <c r="D54" s="23">
        <v>545</v>
      </c>
      <c r="E54" s="23"/>
      <c r="F54" s="23">
        <v>106</v>
      </c>
      <c r="G54" s="23">
        <v>0</v>
      </c>
      <c r="H54" s="23">
        <v>1</v>
      </c>
      <c r="I54" s="23">
        <v>1</v>
      </c>
    </row>
    <row r="55" spans="1:9" x14ac:dyDescent="0.2">
      <c r="A55" s="23">
        <v>51</v>
      </c>
      <c r="B55" s="23">
        <v>305</v>
      </c>
      <c r="C55" s="23">
        <v>325</v>
      </c>
      <c r="D55" s="23">
        <v>630</v>
      </c>
      <c r="E55" s="23"/>
      <c r="F55" s="23">
        <v>107</v>
      </c>
      <c r="G55" s="23">
        <v>0</v>
      </c>
      <c r="H55" s="23">
        <v>0</v>
      </c>
      <c r="I55" s="23">
        <v>0</v>
      </c>
    </row>
    <row r="56" spans="1:9" x14ac:dyDescent="0.2">
      <c r="A56" s="23">
        <v>52</v>
      </c>
      <c r="B56" s="23">
        <v>323</v>
      </c>
      <c r="C56" s="23">
        <v>364</v>
      </c>
      <c r="D56" s="23">
        <v>687</v>
      </c>
      <c r="E56" s="23"/>
      <c r="F56" s="23">
        <v>108</v>
      </c>
      <c r="G56" s="23">
        <v>0</v>
      </c>
      <c r="H56" s="23">
        <v>0</v>
      </c>
      <c r="I56" s="23">
        <v>0</v>
      </c>
    </row>
    <row r="57" spans="1:9" x14ac:dyDescent="0.2">
      <c r="A57" s="23">
        <v>53</v>
      </c>
      <c r="B57" s="23">
        <v>329</v>
      </c>
      <c r="C57" s="23">
        <v>309</v>
      </c>
      <c r="D57" s="23">
        <v>638</v>
      </c>
      <c r="E57" s="23"/>
      <c r="F57" s="23">
        <v>109</v>
      </c>
      <c r="G57" s="23">
        <v>0</v>
      </c>
      <c r="H57" s="23">
        <v>0</v>
      </c>
      <c r="I57" s="23">
        <v>0</v>
      </c>
    </row>
    <row r="58" spans="1:9" x14ac:dyDescent="0.2">
      <c r="A58" s="23">
        <v>54</v>
      </c>
      <c r="B58" s="23">
        <v>314</v>
      </c>
      <c r="C58" s="23">
        <v>346</v>
      </c>
      <c r="D58" s="23">
        <v>660</v>
      </c>
      <c r="E58" s="23"/>
      <c r="F58" s="25" t="s">
        <v>106</v>
      </c>
      <c r="G58" s="23">
        <v>0</v>
      </c>
      <c r="H58" s="23">
        <v>0</v>
      </c>
      <c r="I58" s="23">
        <v>0</v>
      </c>
    </row>
    <row r="59" spans="1:9" x14ac:dyDescent="0.2">
      <c r="A59" s="23">
        <v>55</v>
      </c>
      <c r="B59" s="23">
        <v>328</v>
      </c>
      <c r="C59" s="23">
        <v>326</v>
      </c>
      <c r="D59" s="23">
        <v>654</v>
      </c>
      <c r="E59" s="23"/>
      <c r="F59" s="25" t="s">
        <v>107</v>
      </c>
      <c r="G59" s="23">
        <v>19772</v>
      </c>
      <c r="H59" s="23">
        <v>22557</v>
      </c>
      <c r="I59" s="23">
        <v>42329</v>
      </c>
    </row>
    <row r="60" spans="1:9" x14ac:dyDescent="0.2">
      <c r="F60" s="25" t="s">
        <v>108</v>
      </c>
      <c r="G60" s="23">
        <v>9414</v>
      </c>
      <c r="H60" s="23">
        <v>12245</v>
      </c>
      <c r="I60" s="23">
        <v>21659</v>
      </c>
    </row>
    <row r="61" spans="1:9" x14ac:dyDescent="0.2">
      <c r="F61" s="25" t="s">
        <v>109</v>
      </c>
      <c r="G61" s="23">
        <v>4472</v>
      </c>
      <c r="H61" s="23">
        <v>6817</v>
      </c>
      <c r="I61" s="23">
        <v>11289</v>
      </c>
    </row>
  </sheetData>
  <mergeCells count="2">
    <mergeCell ref="A1:I1"/>
    <mergeCell ref="A2:I2"/>
  </mergeCells>
  <phoneticPr fontId="31"/>
  <pageMargins left="0.25" right="0.25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町別人口（R8.8)</vt:lpstr>
      <vt:lpstr>行政区別人口</vt:lpstr>
      <vt:lpstr>65歳以上</vt:lpstr>
      <vt:lpstr>年齢別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尾﨑　恵美</dc:creator>
  <cp:lastModifiedBy>濱口　菜摘</cp:lastModifiedBy>
  <cp:lastPrinted>2026-09-04T05:22:05Z</cp:lastPrinted>
  <dcterms:created xsi:type="dcterms:W3CDTF">2013-06-05T00:26:59Z</dcterms:created>
  <dcterms:modified xsi:type="dcterms:W3CDTF">2026-09-08T02:15:44Z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2022-07-05T02:52:49Z</vt:filetime>
  </property>
</Properties>
</file>