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Ncc-svsm73\全庁フォルダ\01_資料\04_市民生活部\01_市民課\02_住民\人口\R7年度人口\"/>
    </mc:Choice>
  </mc:AlternateContent>
  <xr:revisionPtr revIDLastSave="0" documentId="13_ncr:1_{FBB2C91D-D7CA-48B5-96D5-5CFCE9943CF1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7.8)" sheetId="59" r:id="rId1"/>
    <sheet name="行政区別人口" sheetId="7" r:id="rId2"/>
    <sheet name="65歳以上" sheetId="6" r:id="rId3"/>
    <sheet name="年齢別人口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7" l="1"/>
  <c r="D22" i="6" l="1"/>
  <c r="F9" i="7" l="1"/>
  <c r="H58" i="6" l="1"/>
  <c r="G58" i="6"/>
  <c r="D58" i="6"/>
  <c r="C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F39" i="6"/>
  <c r="E39" i="6"/>
  <c r="E38" i="6"/>
  <c r="E37" i="6"/>
  <c r="E36" i="6"/>
  <c r="E35" i="6"/>
  <c r="E34" i="6"/>
  <c r="E33" i="6"/>
  <c r="E32" i="6"/>
  <c r="E31" i="6"/>
  <c r="H30" i="6"/>
  <c r="G30" i="6"/>
  <c r="D30" i="6"/>
  <c r="C30" i="6"/>
  <c r="E29" i="6"/>
  <c r="E28" i="6"/>
  <c r="E27" i="6"/>
  <c r="E26" i="6"/>
  <c r="E25" i="6"/>
  <c r="E24" i="6"/>
  <c r="E23" i="6"/>
  <c r="H22" i="6"/>
  <c r="G22" i="6"/>
  <c r="C22" i="6"/>
  <c r="E21" i="6"/>
  <c r="E20" i="6"/>
  <c r="E19" i="6"/>
  <c r="E18" i="6"/>
  <c r="E17" i="6"/>
  <c r="E16" i="6"/>
  <c r="H15" i="6"/>
  <c r="G15" i="6"/>
  <c r="D15" i="6"/>
  <c r="C15" i="6"/>
  <c r="E14" i="6"/>
  <c r="E13" i="6"/>
  <c r="E12" i="6"/>
  <c r="E11" i="6"/>
  <c r="H10" i="6"/>
  <c r="G10" i="6"/>
  <c r="D10" i="6"/>
  <c r="C10" i="6"/>
  <c r="E9" i="6"/>
  <c r="E8" i="6"/>
  <c r="E7" i="6"/>
  <c r="E6" i="6"/>
  <c r="E5" i="6"/>
  <c r="F57" i="7"/>
  <c r="H8" i="59" s="1"/>
  <c r="D57" i="7"/>
  <c r="D8" i="59" s="1"/>
  <c r="C57" i="7"/>
  <c r="B8" i="59" s="1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F29" i="7"/>
  <c r="D29" i="7"/>
  <c r="D7" i="59" s="1"/>
  <c r="C29" i="7"/>
  <c r="B7" i="59" s="1"/>
  <c r="E28" i="7"/>
  <c r="E27" i="7"/>
  <c r="E26" i="7"/>
  <c r="E25" i="7"/>
  <c r="E24" i="7"/>
  <c r="E23" i="7"/>
  <c r="E22" i="7"/>
  <c r="F21" i="7"/>
  <c r="H6" i="59" s="1"/>
  <c r="D21" i="7"/>
  <c r="D6" i="59" s="1"/>
  <c r="B6" i="59"/>
  <c r="E20" i="7"/>
  <c r="E19" i="7"/>
  <c r="E18" i="7"/>
  <c r="E17" i="7"/>
  <c r="E16" i="7"/>
  <c r="E15" i="7"/>
  <c r="F14" i="7"/>
  <c r="H5" i="59" s="1"/>
  <c r="D14" i="7"/>
  <c r="D5" i="59" s="1"/>
  <c r="C14" i="7"/>
  <c r="E13" i="7"/>
  <c r="E12" i="7"/>
  <c r="E11" i="7"/>
  <c r="E10" i="7"/>
  <c r="H4" i="59"/>
  <c r="D9" i="7"/>
  <c r="C9" i="7"/>
  <c r="B4" i="59" s="1"/>
  <c r="E8" i="7"/>
  <c r="E7" i="7"/>
  <c r="E6" i="7"/>
  <c r="E5" i="7"/>
  <c r="E4" i="7"/>
  <c r="I9" i="59"/>
  <c r="E9" i="59"/>
  <c r="C9" i="59"/>
  <c r="H7" i="59"/>
  <c r="B5" i="59"/>
  <c r="H59" i="6" l="1"/>
  <c r="F15" i="6"/>
  <c r="I59" i="6"/>
  <c r="F58" i="6"/>
  <c r="F30" i="6"/>
  <c r="F22" i="6"/>
  <c r="G59" i="6"/>
  <c r="F10" i="6"/>
  <c r="D59" i="6"/>
  <c r="E58" i="6"/>
  <c r="E30" i="6"/>
  <c r="E22" i="6"/>
  <c r="E15" i="6"/>
  <c r="C59" i="6"/>
  <c r="E10" i="6"/>
  <c r="H9" i="59"/>
  <c r="F58" i="7"/>
  <c r="F8" i="59"/>
  <c r="F7" i="59"/>
  <c r="F6" i="59"/>
  <c r="E14" i="7"/>
  <c r="D58" i="7"/>
  <c r="F5" i="59"/>
  <c r="D4" i="59"/>
  <c r="D9" i="59" s="1"/>
  <c r="E57" i="7"/>
  <c r="E29" i="7"/>
  <c r="E21" i="7"/>
  <c r="B9" i="59"/>
  <c r="E9" i="7"/>
  <c r="C58" i="7"/>
  <c r="F4" i="59" l="1"/>
  <c r="F9" i="59" s="1"/>
  <c r="F59" i="6"/>
  <c r="E59" i="6"/>
  <c r="E58" i="7"/>
</calcChain>
</file>

<file path=xl/sharedStrings.xml><?xml version="1.0" encoding="utf-8"?>
<sst xmlns="http://schemas.openxmlformats.org/spreadsheetml/2006/main" count="172" uniqueCount="112">
  <si>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</si>
  <si>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</si>
  <si>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</si>
  <si>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</si>
  <si>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</si>
  <si>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</si>
  <si>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</si>
  <si>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</si>
  <si>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</si>
  <si>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</si>
  <si>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</si>
  <si>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</si>
  <si>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</si>
  <si>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</si>
  <si>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</si>
  <si>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</si>
  <si>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</si>
  <si>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</si>
  <si>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</si>
  <si>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</si>
  <si>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</si>
  <si>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</si>
  <si>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</si>
  <si>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</si>
  <si>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</si>
  <si>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</si>
  <si>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</si>
  <si>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</si>
  <si>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</si>
  <si>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</si>
  <si>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</si>
  <si>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</si>
  <si>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</si>
  <si>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</si>
  <si>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</si>
  <si>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</si>
  <si>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</si>
  <si>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</si>
  <si>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</si>
  <si>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</si>
  <si>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</si>
  <si>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</si>
  <si>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</si>
  <si>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</si>
  <si>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</si>
  <si>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</si>
  <si>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</si>
  <si>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</si>
  <si>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</si>
  <si>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</si>
  <si>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</si>
  <si>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</si>
  <si>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</si>
  <si>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</si>
  <si>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</si>
  <si>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</si>
  <si>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</si>
  <si>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</si>
  <si>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</si>
  <si>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</si>
  <si>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</si>
  <si>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</si>
  <si>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</si>
  <si>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</si>
  <si>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</si>
  <si>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</si>
  <si>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</si>
  <si>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</si>
  <si>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</si>
  <si>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</si>
  <si>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</si>
  <si>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</si>
  <si>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</si>
  <si>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</si>
  <si>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</si>
  <si>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</si>
  <si>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</si>
  <si>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</si>
  <si>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</si>
  <si>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</si>
  <si>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</si>
  <si>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</si>
  <si>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</si>
  <si>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</si>
  <si>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</si>
  <si>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</si>
  <si>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</si>
  <si>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</si>
  <si>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</si>
  <si>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</si>
  <si>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</si>
  <si>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</si>
  <si>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</si>
  <si>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</si>
  <si>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</si>
  <si>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</si>
  <si>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</si>
  <si>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</si>
  <si>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</si>
  <si>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</si>
  <si>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</si>
  <si>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  <rPh sb="0" eb="2">
      <t>ネンレイ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</si>
  <si>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</si>
  <si>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</si>
  <si>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合計</t>
    <rPh sb="0" eb="2">
      <t>ゴウケイ</t>
    </rPh>
    <phoneticPr fontId="8"/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</si>
  <si>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</si>
  <si>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</si>
  <si>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</si>
  <si>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</si>
  <si>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令和7年8月31日現在</t>
    <phoneticPr fontId="19"/>
  </si>
  <si>
    <t>令和7年8月31日　時点</t>
    <phoneticPr fontId="26"/>
  </si>
  <si>
    <t>令和7年8月31日現在</t>
    <rPh sb="0" eb="1">
      <t>レイ</t>
    </rPh>
    <rPh sb="1" eb="2">
      <t>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</si>
</sst>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14"/>
      <name val="ＭＳ Ｐゴシック"/>
      <family val="3"/>
      <scheme val="minor"/>
    </font>
    <font>
      <b/>
      <sz val="11"/>
      <name val="ＭＳ Ｐゴシック"/>
      <family val="3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</font>
    <font>
      <sz val="8"/>
      <color theme="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3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38" fontId="20" fillId="0" borderId="11" xfId="45" applyFont="1" applyBorder="1" applyAlignment="1">
      <alignment horizontal="center" vertical="center"/>
    </xf>
    <xf numFmtId="38" fontId="20" fillId="0" borderId="12" xfId="45" applyFont="1" applyBorder="1" applyAlignment="1">
      <alignment horizontal="center" vertical="center"/>
    </xf>
    <xf numFmtId="38" fontId="20" fillId="0" borderId="13" xfId="45" applyFont="1" applyBorder="1" applyAlignment="1">
      <alignment horizontal="center" vertical="center"/>
    </xf>
    <xf numFmtId="38" fontId="22" fillId="0" borderId="13" xfId="45" applyFont="1" applyBorder="1">
      <alignment vertical="center"/>
    </xf>
    <xf numFmtId="38" fontId="23" fillId="0" borderId="14" xfId="45" applyFont="1" applyBorder="1" applyAlignment="1">
      <alignment horizontal="center" vertical="center"/>
    </xf>
    <xf numFmtId="38" fontId="22" fillId="0" borderId="14" xfId="45" applyFont="1" applyBorder="1">
      <alignment vertical="center"/>
    </xf>
    <xf numFmtId="38" fontId="20" fillId="0" borderId="15" xfId="45" applyFont="1" applyBorder="1" applyAlignment="1">
      <alignment horizontal="center" vertical="center"/>
    </xf>
    <xf numFmtId="38" fontId="22" fillId="0" borderId="11" xfId="45" applyFont="1" applyBorder="1">
      <alignment vertical="center"/>
    </xf>
    <xf numFmtId="38" fontId="22" fillId="0" borderId="15" xfId="45" applyFont="1" applyBorder="1">
      <alignment vertical="center"/>
    </xf>
    <xf numFmtId="38" fontId="24" fillId="0" borderId="13" xfId="45" applyFont="1" applyBorder="1">
      <alignment vertical="center"/>
    </xf>
    <xf numFmtId="38" fontId="22" fillId="0" borderId="17" xfId="45" applyFont="1" applyBorder="1">
      <alignment vertical="center"/>
    </xf>
    <xf numFmtId="38" fontId="22" fillId="0" borderId="16" xfId="45" applyFont="1" applyBorder="1">
      <alignment vertical="center"/>
    </xf>
    <xf numFmtId="38" fontId="23" fillId="0" borderId="18" xfId="45" applyFont="1" applyBorder="1" applyAlignment="1">
      <alignment horizontal="center" vertical="center"/>
    </xf>
    <xf numFmtId="38" fontId="22" fillId="0" borderId="18" xfId="45" applyFont="1" applyBorder="1">
      <alignment vertical="center"/>
    </xf>
    <xf numFmtId="38" fontId="22" fillId="0" borderId="19" xfId="45" applyFont="1" applyBorder="1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 shrinkToFit="1"/>
    </xf>
    <xf numFmtId="38" fontId="10" fillId="0" borderId="23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26" xfId="45" applyFont="1" applyFill="1" applyBorder="1" applyAlignment="1">
      <alignment vertical="center"/>
    </xf>
    <xf numFmtId="38" fontId="10" fillId="0" borderId="27" xfId="45" applyFont="1" applyFill="1" applyBorder="1" applyAlignment="1">
      <alignment vertical="center"/>
    </xf>
    <xf numFmtId="38" fontId="10" fillId="0" borderId="28" xfId="45" applyFont="1" applyFill="1" applyBorder="1" applyAlignment="1">
      <alignment vertical="center"/>
    </xf>
    <xf numFmtId="38" fontId="10" fillId="0" borderId="25" xfId="45" applyFont="1" applyFill="1" applyBorder="1" applyAlignment="1">
      <alignment vertical="center"/>
    </xf>
    <xf numFmtId="38" fontId="0" fillId="0" borderId="29" xfId="45" applyFont="1" applyFill="1" applyBorder="1" applyAlignment="1">
      <alignment horizontal="center" vertical="center"/>
    </xf>
    <xf numFmtId="38" fontId="10" fillId="0" borderId="30" xfId="45" applyFont="1" applyFill="1" applyBorder="1" applyAlignment="1">
      <alignment vertical="center"/>
    </xf>
    <xf numFmtId="38" fontId="10" fillId="0" borderId="31" xfId="45" applyFont="1" applyFill="1" applyBorder="1" applyAlignment="1">
      <alignment vertical="center"/>
    </xf>
    <xf numFmtId="38" fontId="10" fillId="0" borderId="32" xfId="45" applyFont="1" applyFill="1" applyBorder="1" applyAlignment="1">
      <alignment vertical="center"/>
    </xf>
    <xf numFmtId="38" fontId="10" fillId="0" borderId="29" xfId="45" applyFont="1" applyFill="1" applyBorder="1" applyAlignment="1">
      <alignment vertical="center"/>
    </xf>
    <xf numFmtId="38" fontId="10" fillId="0" borderId="22" xfId="45" applyFont="1" applyFill="1" applyBorder="1" applyAlignment="1">
      <alignment vertical="center"/>
    </xf>
    <xf numFmtId="38" fontId="10" fillId="0" borderId="23" xfId="45" applyFont="1" applyFill="1" applyBorder="1" applyAlignment="1">
      <alignment vertical="center"/>
    </xf>
    <xf numFmtId="38" fontId="10" fillId="0" borderId="24" xfId="45" applyFont="1" applyFill="1" applyBorder="1" applyAlignment="1">
      <alignment vertical="center"/>
    </xf>
    <xf numFmtId="38" fontId="10" fillId="0" borderId="18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38" fontId="10" fillId="0" borderId="18" xfId="45" applyFont="1" applyBorder="1" applyAlignment="1">
      <alignment horizontal="center" vertical="center"/>
    </xf>
    <xf numFmtId="0" fontId="25" fillId="0" borderId="0" xfId="45" applyNumberFormat="1" applyFont="1" applyAlignment="1">
      <alignment vertical="center"/>
    </xf>
    <xf numFmtId="38" fontId="10" fillId="0" borderId="22" xfId="45" applyFont="1" applyBorder="1" applyAlignment="1">
      <alignment horizontal="center" vertical="center"/>
    </xf>
    <xf numFmtId="38" fontId="10" fillId="0" borderId="24" xfId="45" applyFont="1" applyBorder="1" applyAlignment="1">
      <alignment horizontal="center" vertical="center"/>
    </xf>
    <xf numFmtId="38" fontId="10" fillId="0" borderId="19" xfId="45" applyFont="1" applyBorder="1" applyAlignment="1">
      <alignment horizontal="center" vertical="center"/>
    </xf>
    <xf numFmtId="38" fontId="10" fillId="0" borderId="23" xfId="45" applyFont="1" applyFill="1" applyBorder="1" applyAlignment="1">
      <alignment horizontal="center" vertical="center" shrinkToFit="1"/>
    </xf>
    <xf numFmtId="38" fontId="10" fillId="0" borderId="25" xfId="45" applyFont="1" applyBorder="1" applyAlignment="1">
      <alignment horizontal="center" vertical="center"/>
    </xf>
    <xf numFmtId="38" fontId="10" fillId="0" borderId="26" xfId="45" applyFont="1" applyFill="1" applyBorder="1" applyAlignment="1">
      <alignment horizontal="right" vertical="center"/>
    </xf>
    <xf numFmtId="38" fontId="10" fillId="0" borderId="27" xfId="45" applyFont="1" applyFill="1" applyBorder="1" applyAlignment="1">
      <alignment horizontal="right" vertical="center"/>
    </xf>
    <xf numFmtId="38" fontId="10" fillId="0" borderId="28" xfId="45" applyFont="1" applyFill="1" applyBorder="1" applyAlignment="1">
      <alignment horizontal="right" vertical="center"/>
    </xf>
    <xf numFmtId="38" fontId="10" fillId="0" borderId="25" xfId="45" applyFont="1" applyFill="1" applyBorder="1" applyAlignment="1">
      <alignment horizontal="right" vertical="center"/>
    </xf>
    <xf numFmtId="38" fontId="10" fillId="0" borderId="29" xfId="45" applyFont="1" applyBorder="1" applyAlignment="1">
      <alignment horizontal="center" vertical="center"/>
    </xf>
    <xf numFmtId="38" fontId="10" fillId="0" borderId="30" xfId="45" applyFont="1" applyFill="1" applyBorder="1" applyAlignment="1">
      <alignment horizontal="right" vertical="center"/>
    </xf>
    <xf numFmtId="38" fontId="10" fillId="0" borderId="31" xfId="45" applyFont="1" applyFill="1" applyBorder="1" applyAlignment="1">
      <alignment horizontal="right" vertical="center"/>
    </xf>
    <xf numFmtId="38" fontId="10" fillId="0" borderId="32" xfId="45" applyFont="1" applyFill="1" applyBorder="1" applyAlignment="1">
      <alignment horizontal="right" vertical="center"/>
    </xf>
    <xf numFmtId="38" fontId="10" fillId="0" borderId="29" xfId="45" applyFont="1" applyFill="1" applyBorder="1" applyAlignment="1">
      <alignment horizontal="right" vertical="center"/>
    </xf>
    <xf numFmtId="38" fontId="10" fillId="0" borderId="22" xfId="45" applyFont="1" applyBorder="1" applyAlignment="1">
      <alignment horizontal="right" vertical="center"/>
    </xf>
    <xf numFmtId="38" fontId="10" fillId="0" borderId="23" xfId="45" applyFont="1" applyBorder="1" applyAlignment="1">
      <alignment horizontal="right" vertical="center"/>
    </xf>
    <xf numFmtId="38" fontId="10" fillId="0" borderId="24" xfId="45" applyFont="1" applyBorder="1" applyAlignment="1">
      <alignment horizontal="right" vertical="center"/>
    </xf>
    <xf numFmtId="38" fontId="10" fillId="0" borderId="18" xfId="45" applyFont="1" applyFill="1" applyBorder="1" applyAlignment="1">
      <alignment horizontal="right" vertical="center"/>
    </xf>
    <xf numFmtId="38" fontId="10" fillId="0" borderId="21" xfId="45" applyFont="1" applyBorder="1" applyAlignment="1">
      <alignment vertical="center"/>
    </xf>
    <xf numFmtId="38" fontId="23" fillId="0" borderId="25" xfId="45" applyFont="1" applyBorder="1" applyAlignment="1">
      <alignment horizontal="center" vertical="center" wrapText="1"/>
    </xf>
    <xf numFmtId="38" fontId="23" fillId="0" borderId="34" xfId="45" applyFont="1" applyBorder="1" applyAlignment="1">
      <alignment horizontal="center" vertical="center" wrapText="1"/>
    </xf>
    <xf numFmtId="38" fontId="10" fillId="0" borderId="35" xfId="45" applyFont="1" applyFill="1" applyBorder="1" applyAlignment="1">
      <alignment horizontal="right" vertical="center"/>
    </xf>
    <xf numFmtId="38" fontId="10" fillId="0" borderId="36" xfId="45" applyFont="1" applyFill="1" applyBorder="1" applyAlignment="1">
      <alignment horizontal="right" vertical="center"/>
    </xf>
    <xf numFmtId="38" fontId="10" fillId="0" borderId="37" xfId="45" applyFont="1" applyFill="1" applyBorder="1" applyAlignment="1">
      <alignment horizontal="right" vertical="center"/>
    </xf>
    <xf numFmtId="38" fontId="10" fillId="0" borderId="34" xfId="45" applyFont="1" applyFill="1" applyBorder="1" applyAlignment="1">
      <alignment horizontal="right" vertical="center"/>
    </xf>
    <xf numFmtId="38" fontId="23" fillId="0" borderId="29" xfId="45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33" xfId="0" applyBorder="1" applyAlignment="1"/>
    <xf numFmtId="0" fontId="0" fillId="0" borderId="0" xfId="0" applyAlignment="1"/>
    <xf numFmtId="0" fontId="0" fillId="0" borderId="18" xfId="0" applyBorder="1" applyAlignment="1"/>
    <xf numFmtId="38" fontId="0" fillId="0" borderId="0" xfId="0" applyNumberFormat="1">
      <alignment vertical="center"/>
    </xf>
    <xf numFmtId="0" fontId="21" fillId="0" borderId="0" xfId="45" applyNumberFormat="1" applyFont="1" applyBorder="1" applyAlignment="1">
      <alignment horizontal="distributed" vertical="center"/>
    </xf>
    <xf numFmtId="0" fontId="20" fillId="0" borderId="10" xfId="45" applyNumberFormat="1" applyFont="1" applyBorder="1" applyAlignment="1">
      <alignment horizontal="right" vertical="center" shrinkToFit="1"/>
    </xf>
    <xf numFmtId="0" fontId="27" fillId="0" borderId="0" xfId="45" applyNumberFormat="1" applyFont="1" applyAlignment="1">
      <alignment horizontal="left" vertical="center" wrapText="1"/>
    </xf>
    <xf numFmtId="0" fontId="28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8" xfId="45" applyFont="1" applyBorder="1" applyAlignment="1">
      <alignment horizontal="center" vertical="center"/>
    </xf>
    <xf numFmtId="38" fontId="10" fillId="0" borderId="12" xfId="45" applyFont="1" applyBorder="1" applyAlignment="1">
      <alignment horizontal="center" vertical="center"/>
    </xf>
    <xf numFmtId="38" fontId="10" fillId="0" borderId="33" xfId="45" applyFont="1" applyBorder="1" applyAlignment="1">
      <alignment horizontal="center" vertical="center"/>
    </xf>
    <xf numFmtId="38" fontId="10" fillId="0" borderId="38" xfId="45" applyFont="1" applyBorder="1" applyAlignment="1">
      <alignment horizontal="center" vertical="center"/>
    </xf>
    <xf numFmtId="38" fontId="10" fillId="0" borderId="11" xfId="45" applyFont="1" applyBorder="1" applyAlignment="1">
      <alignment horizontal="center" vertical="center"/>
    </xf>
    <xf numFmtId="38" fontId="10" fillId="0" borderId="20" xfId="45" applyFont="1" applyBorder="1" applyAlignment="1">
      <alignment horizontal="center" vertical="center"/>
    </xf>
    <xf numFmtId="38" fontId="10" fillId="0" borderId="21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I9" sqref="I9"/>
    </sheetView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9" ht="31.5" customHeight="1" x14ac:dyDescent="0.2">
      <c r="B1" s="77" t="s">
        <v>9</v>
      </c>
      <c r="C1" s="77"/>
      <c r="D1" s="77"/>
      <c r="E1" s="77"/>
      <c r="F1" s="77"/>
      <c r="G1" s="77"/>
    </row>
    <row r="2" spans="1:9" ht="42.75" customHeight="1" x14ac:dyDescent="0.2">
      <c r="A2" s="78" t="s">
        <v>109</v>
      </c>
      <c r="B2" s="78"/>
      <c r="C2" s="78"/>
      <c r="D2" s="78"/>
      <c r="E2" s="78"/>
      <c r="F2" s="78"/>
      <c r="G2" s="78"/>
      <c r="H2" s="78"/>
      <c r="I2" s="78"/>
    </row>
    <row r="3" spans="1:9" ht="42" customHeight="1" x14ac:dyDescent="0.2">
      <c r="A3" s="1" t="s">
        <v>3</v>
      </c>
      <c r="B3" s="3" t="s">
        <v>11</v>
      </c>
      <c r="C3" s="5" t="s">
        <v>8</v>
      </c>
      <c r="D3" s="7" t="s">
        <v>12</v>
      </c>
      <c r="E3" s="5" t="s">
        <v>8</v>
      </c>
      <c r="F3" s="3" t="s">
        <v>7</v>
      </c>
      <c r="G3" s="5" t="s">
        <v>8</v>
      </c>
      <c r="H3" s="7" t="s">
        <v>13</v>
      </c>
      <c r="I3" s="13" t="s">
        <v>8</v>
      </c>
    </row>
    <row r="4" spans="1:9" ht="42" customHeight="1" x14ac:dyDescent="0.2">
      <c r="A4" s="1" t="s">
        <v>16</v>
      </c>
      <c r="B4" s="4">
        <f>行政区別人口!C9</f>
        <v>1595</v>
      </c>
      <c r="C4" s="6">
        <v>-7</v>
      </c>
      <c r="D4" s="4">
        <f>行政区別人口!D9</f>
        <v>1843</v>
      </c>
      <c r="E4" s="6">
        <v>-13</v>
      </c>
      <c r="F4" s="4">
        <f>SUM(D4,B4)</f>
        <v>3438</v>
      </c>
      <c r="G4" s="6">
        <v>-20</v>
      </c>
      <c r="H4" s="4">
        <f>行政区別人口!F9</f>
        <v>1887</v>
      </c>
      <c r="I4" s="14">
        <v>-3</v>
      </c>
    </row>
    <row r="5" spans="1:9" ht="42" customHeight="1" x14ac:dyDescent="0.2">
      <c r="A5" s="1" t="s">
        <v>17</v>
      </c>
      <c r="B5" s="4">
        <f>行政区別人口!C14</f>
        <v>2357</v>
      </c>
      <c r="C5" s="6">
        <v>-9</v>
      </c>
      <c r="D5" s="4">
        <f>行政区別人口!D14</f>
        <v>2864</v>
      </c>
      <c r="E5" s="6">
        <v>-2</v>
      </c>
      <c r="F5" s="4">
        <f>SUM(D5,B5)</f>
        <v>5221</v>
      </c>
      <c r="G5" s="6">
        <v>-11</v>
      </c>
      <c r="H5" s="4">
        <f>行政区別人口!F14</f>
        <v>2891</v>
      </c>
      <c r="I5" s="14">
        <v>-6</v>
      </c>
    </row>
    <row r="6" spans="1:9" ht="42" customHeight="1" x14ac:dyDescent="0.2">
      <c r="A6" s="1" t="s">
        <v>18</v>
      </c>
      <c r="B6" s="4">
        <f>行政区別人口!C21</f>
        <v>3851</v>
      </c>
      <c r="C6" s="6">
        <v>-7</v>
      </c>
      <c r="D6" s="4">
        <f>行政区別人口!D21</f>
        <v>4534</v>
      </c>
      <c r="E6" s="6">
        <v>-8</v>
      </c>
      <c r="F6" s="4">
        <f>SUM(D6,B6)</f>
        <v>8385</v>
      </c>
      <c r="G6" s="6">
        <v>-15</v>
      </c>
      <c r="H6" s="4">
        <f>行政区別人口!F21</f>
        <v>4381</v>
      </c>
      <c r="I6" s="14">
        <v>-11</v>
      </c>
    </row>
    <row r="7" spans="1:9" ht="42" customHeight="1" x14ac:dyDescent="0.2">
      <c r="A7" s="1" t="s">
        <v>20</v>
      </c>
      <c r="B7" s="4">
        <f>行政区別人口!C29</f>
        <v>9364</v>
      </c>
      <c r="C7" s="6">
        <v>-11</v>
      </c>
      <c r="D7" s="4">
        <f>行政区別人口!D29</f>
        <v>10454</v>
      </c>
      <c r="E7" s="6">
        <v>-30</v>
      </c>
      <c r="F7" s="4">
        <f>SUM(D7,B7)</f>
        <v>19818</v>
      </c>
      <c r="G7" s="6">
        <v>-41</v>
      </c>
      <c r="H7" s="10">
        <f>行政区別人口!F29</f>
        <v>9793</v>
      </c>
      <c r="I7" s="14">
        <v>-27</v>
      </c>
    </row>
    <row r="8" spans="1:9" ht="42" customHeight="1" x14ac:dyDescent="0.2">
      <c r="A8" s="2" t="s">
        <v>2</v>
      </c>
      <c r="B8" s="4">
        <f>行政区別人口!C57</f>
        <v>3056</v>
      </c>
      <c r="C8" s="6">
        <v>-13</v>
      </c>
      <c r="D8" s="4">
        <f>行政区別人口!D57</f>
        <v>3424</v>
      </c>
      <c r="E8" s="6">
        <v>-18</v>
      </c>
      <c r="F8" s="4">
        <f>SUM(D8,B8)</f>
        <v>6480</v>
      </c>
      <c r="G8" s="6">
        <v>-31</v>
      </c>
      <c r="H8" s="11">
        <f>行政区別人口!F57</f>
        <v>3352</v>
      </c>
      <c r="I8" s="14">
        <v>-17</v>
      </c>
    </row>
    <row r="9" spans="1:9" ht="42" customHeight="1" x14ac:dyDescent="0.2">
      <c r="A9" s="1" t="s">
        <v>7</v>
      </c>
      <c r="B9" s="4">
        <f t="shared" ref="B9:I9" si="0">SUM(B4:B8)</f>
        <v>20223</v>
      </c>
      <c r="C9" s="6">
        <f t="shared" si="0"/>
        <v>-47</v>
      </c>
      <c r="D9" s="4">
        <f t="shared" si="0"/>
        <v>23119</v>
      </c>
      <c r="E9" s="8">
        <f t="shared" si="0"/>
        <v>-71</v>
      </c>
      <c r="F9" s="12">
        <f t="shared" si="0"/>
        <v>43342</v>
      </c>
      <c r="G9" s="9">
        <v>-118</v>
      </c>
      <c r="H9" s="12">
        <f t="shared" si="0"/>
        <v>22304</v>
      </c>
      <c r="I9" s="15">
        <f t="shared" si="0"/>
        <v>-64</v>
      </c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zoomScale="115" zoomScaleNormal="115" workbookViewId="0">
      <pane xSplit="1" ySplit="3" topLeftCell="B22" activePane="bottomRight" state="frozen"/>
      <selection activeCell="G54" sqref="G54"/>
      <selection pane="topRight" activeCell="G54" sqref="G54"/>
      <selection pane="bottomLeft" activeCell="G54" sqref="G54"/>
      <selection pane="bottomRight" activeCell="F29" sqref="F29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6"/>
      <c r="B1" s="77" t="s">
        <v>68</v>
      </c>
      <c r="C1" s="77"/>
      <c r="D1" s="77"/>
      <c r="E1" s="77"/>
      <c r="F1" s="38"/>
    </row>
    <row r="2" spans="1:6" ht="17.5" customHeight="1" x14ac:dyDescent="0.2">
      <c r="A2" s="84" t="s">
        <v>109</v>
      </c>
      <c r="B2" s="84"/>
      <c r="C2" s="84"/>
      <c r="D2" s="84"/>
      <c r="E2" s="84"/>
      <c r="F2" s="84"/>
    </row>
    <row r="3" spans="1:6" ht="21" customHeight="1" x14ac:dyDescent="0.2">
      <c r="A3" s="17" t="s">
        <v>3</v>
      </c>
      <c r="B3" s="17" t="s">
        <v>70</v>
      </c>
      <c r="C3" s="24" t="s">
        <v>11</v>
      </c>
      <c r="D3" s="29" t="s">
        <v>12</v>
      </c>
      <c r="E3" s="17" t="s">
        <v>7</v>
      </c>
      <c r="F3" s="17" t="s">
        <v>13</v>
      </c>
    </row>
    <row r="4" spans="1:6" x14ac:dyDescent="0.2">
      <c r="A4" s="81" t="s">
        <v>16</v>
      </c>
      <c r="B4" s="18" t="s">
        <v>25</v>
      </c>
      <c r="C4" s="25">
        <v>1123</v>
      </c>
      <c r="D4" s="30">
        <v>1305</v>
      </c>
      <c r="E4" s="34">
        <f>SUM(C4:D4)</f>
        <v>2428</v>
      </c>
      <c r="F4" s="34">
        <v>1313</v>
      </c>
    </row>
    <row r="5" spans="1:6" x14ac:dyDescent="0.2">
      <c r="A5" s="82"/>
      <c r="B5" s="19" t="s">
        <v>71</v>
      </c>
      <c r="C5" s="26">
        <v>109</v>
      </c>
      <c r="D5" s="31">
        <v>123</v>
      </c>
      <c r="E5" s="35">
        <f>SUM(C5:D5)</f>
        <v>232</v>
      </c>
      <c r="F5" s="35">
        <v>132</v>
      </c>
    </row>
    <row r="6" spans="1:6" x14ac:dyDescent="0.2">
      <c r="A6" s="82"/>
      <c r="B6" s="19" t="s">
        <v>72</v>
      </c>
      <c r="C6" s="26">
        <v>58</v>
      </c>
      <c r="D6" s="31">
        <v>63</v>
      </c>
      <c r="E6" s="35">
        <f>SUM(C6:D6)</f>
        <v>121</v>
      </c>
      <c r="F6" s="35">
        <v>61</v>
      </c>
    </row>
    <row r="7" spans="1:6" x14ac:dyDescent="0.2">
      <c r="A7" s="82"/>
      <c r="B7" s="19" t="s">
        <v>19</v>
      </c>
      <c r="C7" s="26">
        <v>43</v>
      </c>
      <c r="D7" s="31">
        <v>50</v>
      </c>
      <c r="E7" s="35">
        <f>SUM(C7:D7)</f>
        <v>93</v>
      </c>
      <c r="F7" s="35">
        <v>48</v>
      </c>
    </row>
    <row r="8" spans="1:6" x14ac:dyDescent="0.2">
      <c r="A8" s="82"/>
      <c r="B8" s="20" t="s">
        <v>73</v>
      </c>
      <c r="C8" s="27">
        <v>262</v>
      </c>
      <c r="D8" s="32">
        <v>302</v>
      </c>
      <c r="E8" s="36">
        <f>SUM(C8:D8)</f>
        <v>564</v>
      </c>
      <c r="F8" s="36">
        <v>333</v>
      </c>
    </row>
    <row r="9" spans="1:6" ht="21" customHeight="1" x14ac:dyDescent="0.2">
      <c r="A9" s="83"/>
      <c r="B9" s="21" t="s">
        <v>7</v>
      </c>
      <c r="C9" s="28">
        <f>SUM(C4:C8)</f>
        <v>1595</v>
      </c>
      <c r="D9" s="33">
        <f>SUM(D4:D8)</f>
        <v>1843</v>
      </c>
      <c r="E9" s="37">
        <f>SUM(E4:E8)</f>
        <v>3438</v>
      </c>
      <c r="F9" s="37">
        <f>SUM(F4:F8)</f>
        <v>1887</v>
      </c>
    </row>
    <row r="10" spans="1:6" x14ac:dyDescent="0.2">
      <c r="A10" s="81" t="s">
        <v>17</v>
      </c>
      <c r="B10" s="18" t="s">
        <v>74</v>
      </c>
      <c r="C10" s="25">
        <v>1553</v>
      </c>
      <c r="D10" s="30">
        <v>1903</v>
      </c>
      <c r="E10" s="34">
        <f>SUM(C10:D10)</f>
        <v>3456</v>
      </c>
      <c r="F10" s="34">
        <v>1890</v>
      </c>
    </row>
    <row r="11" spans="1:6" x14ac:dyDescent="0.2">
      <c r="A11" s="82"/>
      <c r="B11" s="19" t="s">
        <v>31</v>
      </c>
      <c r="C11" s="26">
        <v>578</v>
      </c>
      <c r="D11" s="31">
        <v>678</v>
      </c>
      <c r="E11" s="35">
        <f>SUM(C11:D11)</f>
        <v>1256</v>
      </c>
      <c r="F11" s="35">
        <v>733</v>
      </c>
    </row>
    <row r="12" spans="1:6" x14ac:dyDescent="0.2">
      <c r="A12" s="82"/>
      <c r="B12" s="19" t="s">
        <v>75</v>
      </c>
      <c r="C12" s="26">
        <v>92</v>
      </c>
      <c r="D12" s="31">
        <v>113</v>
      </c>
      <c r="E12" s="35">
        <f>SUM(C12:D12)</f>
        <v>205</v>
      </c>
      <c r="F12" s="35">
        <v>103</v>
      </c>
    </row>
    <row r="13" spans="1:6" x14ac:dyDescent="0.2">
      <c r="A13" s="82"/>
      <c r="B13" s="20" t="s">
        <v>76</v>
      </c>
      <c r="C13" s="27">
        <v>134</v>
      </c>
      <c r="D13" s="32">
        <v>170</v>
      </c>
      <c r="E13" s="36">
        <f>SUM(C13:D13)</f>
        <v>304</v>
      </c>
      <c r="F13" s="36">
        <v>165</v>
      </c>
    </row>
    <row r="14" spans="1:6" ht="21" customHeight="1" x14ac:dyDescent="0.2">
      <c r="A14" s="83"/>
      <c r="B14" s="21" t="s">
        <v>7</v>
      </c>
      <c r="C14" s="28">
        <f>SUM(C10:C13)</f>
        <v>2357</v>
      </c>
      <c r="D14" s="33">
        <f>SUM(D10:D13)</f>
        <v>2864</v>
      </c>
      <c r="E14" s="37">
        <f>SUM(E10:E13)</f>
        <v>5221</v>
      </c>
      <c r="F14" s="37">
        <f>SUM(F10:F13)</f>
        <v>2891</v>
      </c>
    </row>
    <row r="15" spans="1:6" x14ac:dyDescent="0.2">
      <c r="A15" s="81" t="s">
        <v>18</v>
      </c>
      <c r="B15" s="18" t="s">
        <v>57</v>
      </c>
      <c r="C15" s="25">
        <v>787</v>
      </c>
      <c r="D15" s="30">
        <v>916</v>
      </c>
      <c r="E15" s="34">
        <f t="shared" ref="E15:E20" si="0">SUM(C15:D15)</f>
        <v>1703</v>
      </c>
      <c r="F15" s="34">
        <v>926</v>
      </c>
    </row>
    <row r="16" spans="1:6" x14ac:dyDescent="0.2">
      <c r="A16" s="82"/>
      <c r="B16" s="19" t="s">
        <v>36</v>
      </c>
      <c r="C16" s="26">
        <v>714</v>
      </c>
      <c r="D16" s="31">
        <v>880</v>
      </c>
      <c r="E16" s="35">
        <f t="shared" si="0"/>
        <v>1594</v>
      </c>
      <c r="F16" s="35">
        <v>815</v>
      </c>
    </row>
    <row r="17" spans="1:6" x14ac:dyDescent="0.2">
      <c r="A17" s="82"/>
      <c r="B17" s="19" t="s">
        <v>77</v>
      </c>
      <c r="C17" s="26">
        <v>1599</v>
      </c>
      <c r="D17" s="31">
        <v>1867</v>
      </c>
      <c r="E17" s="35">
        <f t="shared" si="0"/>
        <v>3466</v>
      </c>
      <c r="F17" s="35">
        <v>1788</v>
      </c>
    </row>
    <row r="18" spans="1:6" x14ac:dyDescent="0.2">
      <c r="A18" s="82"/>
      <c r="B18" s="19" t="s">
        <v>78</v>
      </c>
      <c r="C18" s="26">
        <v>22</v>
      </c>
      <c r="D18" s="31">
        <v>22</v>
      </c>
      <c r="E18" s="35">
        <f t="shared" si="0"/>
        <v>44</v>
      </c>
      <c r="F18" s="35">
        <v>27</v>
      </c>
    </row>
    <row r="19" spans="1:6" x14ac:dyDescent="0.2">
      <c r="A19" s="82"/>
      <c r="B19" s="19" t="s">
        <v>79</v>
      </c>
      <c r="C19" s="26">
        <v>563</v>
      </c>
      <c r="D19" s="31">
        <v>653</v>
      </c>
      <c r="E19" s="35">
        <f t="shared" si="0"/>
        <v>1216</v>
      </c>
      <c r="F19" s="35">
        <v>628</v>
      </c>
    </row>
    <row r="20" spans="1:6" x14ac:dyDescent="0.2">
      <c r="A20" s="82"/>
      <c r="B20" s="20" t="s">
        <v>5</v>
      </c>
      <c r="C20" s="27">
        <v>166</v>
      </c>
      <c r="D20" s="32">
        <v>196</v>
      </c>
      <c r="E20" s="36">
        <f t="shared" si="0"/>
        <v>362</v>
      </c>
      <c r="F20" s="36">
        <v>197</v>
      </c>
    </row>
    <row r="21" spans="1:6" ht="21" customHeight="1" x14ac:dyDescent="0.2">
      <c r="A21" s="83"/>
      <c r="B21" s="21" t="s">
        <v>7</v>
      </c>
      <c r="C21" s="28">
        <f>SUM(C15:C20)</f>
        <v>3851</v>
      </c>
      <c r="D21" s="33">
        <f>SUM(D15:D20)</f>
        <v>4534</v>
      </c>
      <c r="E21" s="37">
        <f>SUM(E15:E20)</f>
        <v>8385</v>
      </c>
      <c r="F21" s="37">
        <f>SUM(F15:F20)</f>
        <v>4381</v>
      </c>
    </row>
    <row r="22" spans="1:6" x14ac:dyDescent="0.2">
      <c r="A22" s="81" t="s">
        <v>20</v>
      </c>
      <c r="B22" s="18" t="s">
        <v>40</v>
      </c>
      <c r="C22" s="25">
        <v>4160</v>
      </c>
      <c r="D22" s="30">
        <v>4648</v>
      </c>
      <c r="E22" s="34">
        <f t="shared" ref="E22:E28" si="1">SUM(C22:D22)</f>
        <v>8808</v>
      </c>
      <c r="F22" s="34">
        <v>4262</v>
      </c>
    </row>
    <row r="23" spans="1:6" x14ac:dyDescent="0.2">
      <c r="A23" s="82"/>
      <c r="B23" s="19" t="s">
        <v>42</v>
      </c>
      <c r="C23" s="26">
        <v>1844</v>
      </c>
      <c r="D23" s="31">
        <v>2106</v>
      </c>
      <c r="E23" s="35">
        <f t="shared" si="1"/>
        <v>3950</v>
      </c>
      <c r="F23" s="35">
        <v>2020</v>
      </c>
    </row>
    <row r="24" spans="1:6" x14ac:dyDescent="0.2">
      <c r="A24" s="82"/>
      <c r="B24" s="19" t="s">
        <v>80</v>
      </c>
      <c r="C24" s="26">
        <v>544</v>
      </c>
      <c r="D24" s="31">
        <v>584</v>
      </c>
      <c r="E24" s="35">
        <f t="shared" si="1"/>
        <v>1128</v>
      </c>
      <c r="F24" s="35">
        <v>561</v>
      </c>
    </row>
    <row r="25" spans="1:6" x14ac:dyDescent="0.2">
      <c r="A25" s="82"/>
      <c r="B25" s="19" t="s">
        <v>45</v>
      </c>
      <c r="C25" s="26">
        <v>252</v>
      </c>
      <c r="D25" s="31">
        <v>327</v>
      </c>
      <c r="E25" s="35">
        <f t="shared" si="1"/>
        <v>579</v>
      </c>
      <c r="F25" s="35">
        <v>286</v>
      </c>
    </row>
    <row r="26" spans="1:6" x14ac:dyDescent="0.2">
      <c r="A26" s="82"/>
      <c r="B26" s="19" t="s">
        <v>81</v>
      </c>
      <c r="C26" s="26">
        <v>1209</v>
      </c>
      <c r="D26" s="31">
        <v>1325</v>
      </c>
      <c r="E26" s="35">
        <f t="shared" si="1"/>
        <v>2534</v>
      </c>
      <c r="F26" s="35">
        <v>1211</v>
      </c>
    </row>
    <row r="27" spans="1:6" x14ac:dyDescent="0.2">
      <c r="A27" s="82"/>
      <c r="B27" s="19" t="s">
        <v>82</v>
      </c>
      <c r="C27" s="26">
        <v>702</v>
      </c>
      <c r="D27" s="31">
        <v>761</v>
      </c>
      <c r="E27" s="35">
        <f t="shared" si="1"/>
        <v>1463</v>
      </c>
      <c r="F27" s="35">
        <v>796</v>
      </c>
    </row>
    <row r="28" spans="1:6" x14ac:dyDescent="0.2">
      <c r="A28" s="82"/>
      <c r="B28" s="20" t="s">
        <v>83</v>
      </c>
      <c r="C28" s="27">
        <v>653</v>
      </c>
      <c r="D28" s="32">
        <v>703</v>
      </c>
      <c r="E28" s="36">
        <f t="shared" si="1"/>
        <v>1356</v>
      </c>
      <c r="F28" s="36">
        <v>657</v>
      </c>
    </row>
    <row r="29" spans="1:6" ht="21" customHeight="1" x14ac:dyDescent="0.2">
      <c r="A29" s="83"/>
      <c r="B29" s="21" t="s">
        <v>7</v>
      </c>
      <c r="C29" s="28">
        <f>SUM(C22:C28)</f>
        <v>9364</v>
      </c>
      <c r="D29" s="33">
        <f>SUM(D22:D28)</f>
        <v>10454</v>
      </c>
      <c r="E29" s="37">
        <f>SUM(E22:E28)</f>
        <v>19818</v>
      </c>
      <c r="F29" s="37">
        <f>SUM(F22:F28)</f>
        <v>9793</v>
      </c>
    </row>
    <row r="30" spans="1:6" x14ac:dyDescent="0.2">
      <c r="A30" s="81" t="s">
        <v>84</v>
      </c>
      <c r="B30" s="18" t="s">
        <v>49</v>
      </c>
      <c r="C30" s="25">
        <v>46</v>
      </c>
      <c r="D30" s="30">
        <v>57</v>
      </c>
      <c r="E30" s="34">
        <f t="shared" ref="E30:E56" si="2">SUM(C30:D30)</f>
        <v>103</v>
      </c>
      <c r="F30" s="34">
        <v>55</v>
      </c>
    </row>
    <row r="31" spans="1:6" x14ac:dyDescent="0.2">
      <c r="A31" s="82"/>
      <c r="B31" s="19" t="s">
        <v>44</v>
      </c>
      <c r="C31" s="26">
        <v>51</v>
      </c>
      <c r="D31" s="31">
        <v>54</v>
      </c>
      <c r="E31" s="35">
        <f t="shared" si="2"/>
        <v>105</v>
      </c>
      <c r="F31" s="35">
        <v>56</v>
      </c>
    </row>
    <row r="32" spans="1:6" x14ac:dyDescent="0.2">
      <c r="A32" s="82"/>
      <c r="B32" s="19" t="s">
        <v>52</v>
      </c>
      <c r="C32" s="26">
        <v>197</v>
      </c>
      <c r="D32" s="31">
        <v>201</v>
      </c>
      <c r="E32" s="35">
        <f t="shared" si="2"/>
        <v>398</v>
      </c>
      <c r="F32" s="35">
        <v>212</v>
      </c>
    </row>
    <row r="33" spans="1:6" x14ac:dyDescent="0.2">
      <c r="A33" s="82"/>
      <c r="B33" s="19" t="s">
        <v>37</v>
      </c>
      <c r="C33" s="26">
        <v>110</v>
      </c>
      <c r="D33" s="31">
        <v>144</v>
      </c>
      <c r="E33" s="35">
        <f t="shared" si="2"/>
        <v>254</v>
      </c>
      <c r="F33" s="35">
        <v>122</v>
      </c>
    </row>
    <row r="34" spans="1:6" x14ac:dyDescent="0.2">
      <c r="A34" s="82"/>
      <c r="B34" s="19" t="s">
        <v>53</v>
      </c>
      <c r="C34" s="26">
        <v>21</v>
      </c>
      <c r="D34" s="31">
        <v>25</v>
      </c>
      <c r="E34" s="35">
        <f t="shared" si="2"/>
        <v>46</v>
      </c>
      <c r="F34" s="35">
        <v>24</v>
      </c>
    </row>
    <row r="35" spans="1:6" x14ac:dyDescent="0.2">
      <c r="A35" s="82"/>
      <c r="B35" s="19" t="s">
        <v>34</v>
      </c>
      <c r="C35" s="26">
        <v>245</v>
      </c>
      <c r="D35" s="31">
        <v>277</v>
      </c>
      <c r="E35" s="35">
        <f t="shared" si="2"/>
        <v>522</v>
      </c>
      <c r="F35" s="35">
        <v>253</v>
      </c>
    </row>
    <row r="36" spans="1:6" x14ac:dyDescent="0.2">
      <c r="A36" s="82"/>
      <c r="B36" s="19" t="s">
        <v>54</v>
      </c>
      <c r="C36" s="26">
        <v>65</v>
      </c>
      <c r="D36" s="31">
        <v>80</v>
      </c>
      <c r="E36" s="35">
        <f t="shared" si="2"/>
        <v>145</v>
      </c>
      <c r="F36" s="35">
        <v>65</v>
      </c>
    </row>
    <row r="37" spans="1:6" x14ac:dyDescent="0.2">
      <c r="A37" s="82"/>
      <c r="B37" s="19" t="s">
        <v>10</v>
      </c>
      <c r="C37" s="26">
        <v>235</v>
      </c>
      <c r="D37" s="31">
        <v>289</v>
      </c>
      <c r="E37" s="35">
        <f t="shared" si="2"/>
        <v>524</v>
      </c>
      <c r="F37" s="35">
        <v>251</v>
      </c>
    </row>
    <row r="38" spans="1:6" x14ac:dyDescent="0.2">
      <c r="A38" s="82"/>
      <c r="B38" s="19" t="s">
        <v>85</v>
      </c>
      <c r="C38" s="26">
        <v>50</v>
      </c>
      <c r="D38" s="31">
        <v>57</v>
      </c>
      <c r="E38" s="35">
        <f t="shared" si="2"/>
        <v>107</v>
      </c>
      <c r="F38" s="35">
        <v>47</v>
      </c>
    </row>
    <row r="39" spans="1:6" x14ac:dyDescent="0.2">
      <c r="A39" s="82"/>
      <c r="B39" s="19" t="s">
        <v>50</v>
      </c>
      <c r="C39" s="26">
        <v>166</v>
      </c>
      <c r="D39" s="31">
        <v>161</v>
      </c>
      <c r="E39" s="35">
        <f t="shared" si="2"/>
        <v>327</v>
      </c>
      <c r="F39" s="35">
        <v>193</v>
      </c>
    </row>
    <row r="40" spans="1:6" x14ac:dyDescent="0.2">
      <c r="A40" s="82"/>
      <c r="B40" s="19" t="s">
        <v>86</v>
      </c>
      <c r="C40" s="26">
        <v>165</v>
      </c>
      <c r="D40" s="31">
        <v>185</v>
      </c>
      <c r="E40" s="35">
        <f t="shared" si="2"/>
        <v>350</v>
      </c>
      <c r="F40" s="35">
        <v>174</v>
      </c>
    </row>
    <row r="41" spans="1:6" x14ac:dyDescent="0.2">
      <c r="A41" s="82"/>
      <c r="B41" s="19" t="s">
        <v>59</v>
      </c>
      <c r="C41" s="26">
        <v>18</v>
      </c>
      <c r="D41" s="31">
        <v>21</v>
      </c>
      <c r="E41" s="35">
        <f t="shared" si="2"/>
        <v>39</v>
      </c>
      <c r="F41" s="35">
        <v>19</v>
      </c>
    </row>
    <row r="42" spans="1:6" x14ac:dyDescent="0.2">
      <c r="A42" s="82"/>
      <c r="B42" s="22" t="s">
        <v>67</v>
      </c>
      <c r="C42" s="26">
        <v>7</v>
      </c>
      <c r="D42" s="31">
        <v>5</v>
      </c>
      <c r="E42" s="35">
        <f t="shared" si="2"/>
        <v>12</v>
      </c>
      <c r="F42" s="35">
        <v>9</v>
      </c>
    </row>
    <row r="43" spans="1:6" x14ac:dyDescent="0.2">
      <c r="A43" s="82"/>
      <c r="B43" s="19" t="s">
        <v>60</v>
      </c>
      <c r="C43" s="26">
        <v>42</v>
      </c>
      <c r="D43" s="31">
        <v>44</v>
      </c>
      <c r="E43" s="35">
        <f t="shared" si="2"/>
        <v>86</v>
      </c>
      <c r="F43" s="35">
        <v>45</v>
      </c>
    </row>
    <row r="44" spans="1:6" x14ac:dyDescent="0.2">
      <c r="A44" s="82"/>
      <c r="B44" s="19" t="s">
        <v>87</v>
      </c>
      <c r="C44" s="26">
        <v>213</v>
      </c>
      <c r="D44" s="31">
        <v>207</v>
      </c>
      <c r="E44" s="35">
        <f t="shared" si="2"/>
        <v>420</v>
      </c>
      <c r="F44" s="35">
        <v>235</v>
      </c>
    </row>
    <row r="45" spans="1:6" x14ac:dyDescent="0.2">
      <c r="A45" s="82"/>
      <c r="B45" s="19" t="s">
        <v>88</v>
      </c>
      <c r="C45" s="26">
        <v>161</v>
      </c>
      <c r="D45" s="31">
        <v>182</v>
      </c>
      <c r="E45" s="35">
        <f t="shared" si="2"/>
        <v>343</v>
      </c>
      <c r="F45" s="35">
        <v>148</v>
      </c>
    </row>
    <row r="46" spans="1:6" x14ac:dyDescent="0.2">
      <c r="A46" s="82"/>
      <c r="B46" s="19" t="s">
        <v>62</v>
      </c>
      <c r="C46" s="26">
        <v>70</v>
      </c>
      <c r="D46" s="31">
        <v>79</v>
      </c>
      <c r="E46" s="35">
        <f t="shared" si="2"/>
        <v>149</v>
      </c>
      <c r="F46" s="35">
        <v>62</v>
      </c>
    </row>
    <row r="47" spans="1:6" x14ac:dyDescent="0.2">
      <c r="A47" s="82"/>
      <c r="B47" s="19" t="s">
        <v>26</v>
      </c>
      <c r="C47" s="26">
        <v>80</v>
      </c>
      <c r="D47" s="31">
        <v>77</v>
      </c>
      <c r="E47" s="35">
        <f t="shared" si="2"/>
        <v>157</v>
      </c>
      <c r="F47" s="35">
        <v>84</v>
      </c>
    </row>
    <row r="48" spans="1:6" x14ac:dyDescent="0.2">
      <c r="A48" s="82"/>
      <c r="B48" s="19" t="s">
        <v>0</v>
      </c>
      <c r="C48" s="26">
        <v>76</v>
      </c>
      <c r="D48" s="31">
        <v>71</v>
      </c>
      <c r="E48" s="35">
        <f t="shared" si="2"/>
        <v>147</v>
      </c>
      <c r="F48" s="35">
        <v>69</v>
      </c>
    </row>
    <row r="49" spans="1:6" x14ac:dyDescent="0.2">
      <c r="A49" s="82"/>
      <c r="B49" s="23" t="s">
        <v>98</v>
      </c>
      <c r="C49" s="26">
        <v>67</v>
      </c>
      <c r="D49" s="31">
        <v>74</v>
      </c>
      <c r="E49" s="35">
        <f t="shared" si="2"/>
        <v>141</v>
      </c>
      <c r="F49" s="35">
        <v>63</v>
      </c>
    </row>
    <row r="50" spans="1:6" x14ac:dyDescent="0.2">
      <c r="A50" s="82"/>
      <c r="B50" s="23" t="s">
        <v>4</v>
      </c>
      <c r="C50" s="26">
        <v>10</v>
      </c>
      <c r="D50" s="31">
        <v>10</v>
      </c>
      <c r="E50" s="35">
        <f t="shared" si="2"/>
        <v>20</v>
      </c>
      <c r="F50" s="35">
        <v>8</v>
      </c>
    </row>
    <row r="51" spans="1:6" x14ac:dyDescent="0.2">
      <c r="A51" s="82"/>
      <c r="B51" s="19" t="s">
        <v>89</v>
      </c>
      <c r="C51" s="26">
        <v>35</v>
      </c>
      <c r="D51" s="31">
        <v>38</v>
      </c>
      <c r="E51" s="35">
        <f t="shared" si="2"/>
        <v>73</v>
      </c>
      <c r="F51" s="35">
        <v>29</v>
      </c>
    </row>
    <row r="52" spans="1:6" x14ac:dyDescent="0.2">
      <c r="A52" s="82"/>
      <c r="B52" s="19" t="s">
        <v>90</v>
      </c>
      <c r="C52" s="26">
        <v>446</v>
      </c>
      <c r="D52" s="31">
        <v>512</v>
      </c>
      <c r="E52" s="35">
        <f t="shared" si="2"/>
        <v>958</v>
      </c>
      <c r="F52" s="35">
        <v>478</v>
      </c>
    </row>
    <row r="53" spans="1:6" x14ac:dyDescent="0.2">
      <c r="A53" s="82"/>
      <c r="B53" s="19" t="s">
        <v>65</v>
      </c>
      <c r="C53" s="26">
        <v>115</v>
      </c>
      <c r="D53" s="31">
        <v>181</v>
      </c>
      <c r="E53" s="35">
        <f t="shared" si="2"/>
        <v>296</v>
      </c>
      <c r="F53" s="35">
        <v>187</v>
      </c>
    </row>
    <row r="54" spans="1:6" x14ac:dyDescent="0.2">
      <c r="A54" s="82"/>
      <c r="B54" s="19" t="s">
        <v>91</v>
      </c>
      <c r="C54" s="26">
        <v>106</v>
      </c>
      <c r="D54" s="31">
        <v>107</v>
      </c>
      <c r="E54" s="35">
        <f t="shared" si="2"/>
        <v>213</v>
      </c>
      <c r="F54" s="35">
        <v>117</v>
      </c>
    </row>
    <row r="55" spans="1:6" x14ac:dyDescent="0.2">
      <c r="A55" s="82"/>
      <c r="B55" s="19" t="s">
        <v>92</v>
      </c>
      <c r="C55" s="26">
        <v>60</v>
      </c>
      <c r="D55" s="31">
        <v>82</v>
      </c>
      <c r="E55" s="35">
        <f t="shared" si="2"/>
        <v>142</v>
      </c>
      <c r="F55" s="35">
        <v>113</v>
      </c>
    </row>
    <row r="56" spans="1:6" ht="13.5" customHeight="1" x14ac:dyDescent="0.2">
      <c r="A56" s="82"/>
      <c r="B56" s="20" t="s">
        <v>93</v>
      </c>
      <c r="C56" s="27">
        <v>199</v>
      </c>
      <c r="D56" s="32">
        <v>204</v>
      </c>
      <c r="E56" s="36">
        <f t="shared" si="2"/>
        <v>403</v>
      </c>
      <c r="F56" s="36">
        <v>234</v>
      </c>
    </row>
    <row r="57" spans="1:6" ht="21" customHeight="1" x14ac:dyDescent="0.2">
      <c r="A57" s="83"/>
      <c r="B57" s="21" t="s">
        <v>7</v>
      </c>
      <c r="C57" s="28">
        <f>SUM(C30:C56)</f>
        <v>3056</v>
      </c>
      <c r="D57" s="33">
        <f>SUM(D30:D56)</f>
        <v>3424</v>
      </c>
      <c r="E57" s="37">
        <f>SUM(E30:E56)</f>
        <v>6480</v>
      </c>
      <c r="F57" s="37">
        <f>SUM(F30:F56)</f>
        <v>3352</v>
      </c>
    </row>
    <row r="58" spans="1:6" ht="21" customHeight="1" x14ac:dyDescent="0.2">
      <c r="A58" s="85" t="s">
        <v>94</v>
      </c>
      <c r="B58" s="86"/>
      <c r="C58" s="28">
        <f>C9+C14+C21+C29+C57</f>
        <v>20223</v>
      </c>
      <c r="D58" s="33">
        <f>D9+D14+D21+D29+D57</f>
        <v>23119</v>
      </c>
      <c r="E58" s="37">
        <f>E9+E14+E21+E29+E57</f>
        <v>43342</v>
      </c>
      <c r="F58" s="37">
        <f>F9+F14+F21+F29+F57</f>
        <v>22304</v>
      </c>
    </row>
    <row r="59" spans="1:6" x14ac:dyDescent="0.2">
      <c r="A59" s="79" t="s">
        <v>95</v>
      </c>
      <c r="B59" s="80"/>
      <c r="C59" s="80"/>
      <c r="D59" s="80"/>
      <c r="E59" s="80"/>
      <c r="F59" s="80"/>
    </row>
    <row r="60" spans="1:6" ht="5" customHeight="1" x14ac:dyDescent="0.2">
      <c r="A60" s="80"/>
      <c r="B60" s="80"/>
      <c r="C60" s="80"/>
      <c r="D60" s="80"/>
      <c r="E60" s="80"/>
      <c r="F60" s="80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82677165354330717" right="0.62992125984251968" top="0.55118110236220474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9"/>
  <sheetViews>
    <sheetView zoomScale="115" zoomScaleNormal="115" workbookViewId="0">
      <pane xSplit="2" ySplit="4" topLeftCell="C5" activePane="bottomRight" state="frozen"/>
      <selection activeCell="G54" sqref="G54"/>
      <selection pane="topRight" activeCell="G54" sqref="G54"/>
      <selection pane="bottomLeft" activeCell="G54" sqref="G54"/>
      <selection pane="bottomRight" activeCell="K4" sqref="K4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11" ht="21" customHeight="1" x14ac:dyDescent="0.2">
      <c r="A1" s="39"/>
      <c r="B1" s="41"/>
      <c r="C1" s="87" t="s">
        <v>21</v>
      </c>
      <c r="D1" s="87"/>
      <c r="E1" s="87"/>
      <c r="F1" s="87"/>
      <c r="G1" s="87"/>
      <c r="H1" s="41"/>
      <c r="I1" s="41"/>
    </row>
    <row r="2" spans="1:11" ht="21" customHeight="1" x14ac:dyDescent="0.2">
      <c r="A2" s="84" t="s">
        <v>111</v>
      </c>
      <c r="B2" s="84"/>
      <c r="C2" s="84"/>
      <c r="D2" s="84"/>
      <c r="E2" s="84"/>
      <c r="F2" s="84"/>
      <c r="G2" s="84"/>
      <c r="H2" s="84"/>
      <c r="I2" s="84"/>
    </row>
    <row r="3" spans="1:11" ht="21" customHeight="1" x14ac:dyDescent="0.2">
      <c r="A3" s="88" t="s">
        <v>3</v>
      </c>
      <c r="B3" s="88" t="s">
        <v>70</v>
      </c>
      <c r="C3" s="88" t="s">
        <v>14</v>
      </c>
      <c r="D3" s="88"/>
      <c r="E3" s="88"/>
      <c r="F3" s="89" t="s">
        <v>38</v>
      </c>
      <c r="G3" s="90"/>
      <c r="H3" s="90"/>
      <c r="I3" s="91"/>
    </row>
    <row r="4" spans="1:11" ht="21" customHeight="1" x14ac:dyDescent="0.2">
      <c r="A4" s="88"/>
      <c r="B4" s="88"/>
      <c r="C4" s="46" t="s">
        <v>22</v>
      </c>
      <c r="D4" s="51" t="s">
        <v>24</v>
      </c>
      <c r="E4" s="40" t="s">
        <v>7</v>
      </c>
      <c r="F4" s="60"/>
      <c r="G4" s="61" t="s">
        <v>96</v>
      </c>
      <c r="H4" s="62" t="s">
        <v>97</v>
      </c>
      <c r="I4" s="67" t="s">
        <v>1</v>
      </c>
    </row>
    <row r="5" spans="1:11" x14ac:dyDescent="0.2">
      <c r="A5" s="88" t="s">
        <v>16</v>
      </c>
      <c r="B5" s="42" t="s">
        <v>25</v>
      </c>
      <c r="C5" s="47">
        <v>505</v>
      </c>
      <c r="D5" s="52">
        <v>738</v>
      </c>
      <c r="E5" s="56">
        <f>SUM(C5:D5)</f>
        <v>1243</v>
      </c>
      <c r="F5" s="56">
        <v>897</v>
      </c>
      <c r="G5" s="47">
        <v>410</v>
      </c>
      <c r="H5" s="63">
        <v>242</v>
      </c>
      <c r="I5" s="52">
        <v>245</v>
      </c>
      <c r="K5" s="76"/>
    </row>
    <row r="6" spans="1:11" x14ac:dyDescent="0.2">
      <c r="A6" s="88"/>
      <c r="B6" s="23" t="s">
        <v>23</v>
      </c>
      <c r="C6" s="48">
        <v>59</v>
      </c>
      <c r="D6" s="53">
        <v>79</v>
      </c>
      <c r="E6" s="57">
        <f>SUM(C6:D6)</f>
        <v>138</v>
      </c>
      <c r="F6" s="57">
        <v>95</v>
      </c>
      <c r="G6" s="48">
        <v>44</v>
      </c>
      <c r="H6" s="64">
        <v>35</v>
      </c>
      <c r="I6" s="53">
        <v>16</v>
      </c>
      <c r="K6" s="76"/>
    </row>
    <row r="7" spans="1:11" x14ac:dyDescent="0.2">
      <c r="A7" s="88"/>
      <c r="B7" s="23" t="s">
        <v>27</v>
      </c>
      <c r="C7" s="48">
        <v>31</v>
      </c>
      <c r="D7" s="53">
        <v>30</v>
      </c>
      <c r="E7" s="57">
        <f>SUM(C7:D7)</f>
        <v>61</v>
      </c>
      <c r="F7" s="57">
        <v>40</v>
      </c>
      <c r="G7" s="48">
        <v>13</v>
      </c>
      <c r="H7" s="64">
        <v>17</v>
      </c>
      <c r="I7" s="53">
        <v>10</v>
      </c>
      <c r="K7" s="76"/>
    </row>
    <row r="8" spans="1:11" x14ac:dyDescent="0.2">
      <c r="A8" s="88"/>
      <c r="B8" s="23" t="s">
        <v>19</v>
      </c>
      <c r="C8" s="48">
        <v>20</v>
      </c>
      <c r="D8" s="53">
        <v>28</v>
      </c>
      <c r="E8" s="57">
        <f>SUM(C8:D8)</f>
        <v>48</v>
      </c>
      <c r="F8" s="57">
        <v>37</v>
      </c>
      <c r="G8" s="48">
        <v>19</v>
      </c>
      <c r="H8" s="64">
        <v>6</v>
      </c>
      <c r="I8" s="53">
        <v>12</v>
      </c>
      <c r="K8" s="76"/>
    </row>
    <row r="9" spans="1:11" x14ac:dyDescent="0.2">
      <c r="A9" s="88"/>
      <c r="B9" s="43" t="s">
        <v>28</v>
      </c>
      <c r="C9" s="49">
        <v>123</v>
      </c>
      <c r="D9" s="54">
        <v>130</v>
      </c>
      <c r="E9" s="58">
        <f>SUM(C9:D9)</f>
        <v>253</v>
      </c>
      <c r="F9" s="58">
        <v>182</v>
      </c>
      <c r="G9" s="49">
        <v>78</v>
      </c>
      <c r="H9" s="65">
        <v>60</v>
      </c>
      <c r="I9" s="54">
        <v>44</v>
      </c>
      <c r="K9" s="76"/>
    </row>
    <row r="10" spans="1:11" ht="21" customHeight="1" x14ac:dyDescent="0.2">
      <c r="A10" s="92"/>
      <c r="B10" s="44" t="s">
        <v>7</v>
      </c>
      <c r="C10" s="50">
        <f t="shared" ref="C10:H10" si="0">SUM(C5:C9)</f>
        <v>738</v>
      </c>
      <c r="D10" s="55">
        <f t="shared" si="0"/>
        <v>1005</v>
      </c>
      <c r="E10" s="59">
        <f t="shared" si="0"/>
        <v>1743</v>
      </c>
      <c r="F10" s="59">
        <f t="shared" si="0"/>
        <v>1251</v>
      </c>
      <c r="G10" s="50">
        <f t="shared" si="0"/>
        <v>564</v>
      </c>
      <c r="H10" s="66">
        <f t="shared" si="0"/>
        <v>360</v>
      </c>
      <c r="I10" s="55">
        <v>327</v>
      </c>
      <c r="K10" s="76"/>
    </row>
    <row r="11" spans="1:11" x14ac:dyDescent="0.2">
      <c r="A11" s="88" t="s">
        <v>17</v>
      </c>
      <c r="B11" s="42" t="s">
        <v>29</v>
      </c>
      <c r="C11" s="47">
        <v>706</v>
      </c>
      <c r="D11" s="52">
        <v>1039</v>
      </c>
      <c r="E11" s="56">
        <f>SUM(C11:D11)</f>
        <v>1745</v>
      </c>
      <c r="F11" s="56">
        <v>1290</v>
      </c>
      <c r="G11" s="47">
        <v>671</v>
      </c>
      <c r="H11" s="63">
        <v>335</v>
      </c>
      <c r="I11" s="52">
        <v>284</v>
      </c>
      <c r="K11" s="76"/>
    </row>
    <row r="12" spans="1:11" x14ac:dyDescent="0.2">
      <c r="A12" s="88"/>
      <c r="B12" s="23" t="s">
        <v>31</v>
      </c>
      <c r="C12" s="48">
        <v>258</v>
      </c>
      <c r="D12" s="53">
        <v>384</v>
      </c>
      <c r="E12" s="57">
        <f>SUM(C12:D12)</f>
        <v>642</v>
      </c>
      <c r="F12" s="57">
        <v>481</v>
      </c>
      <c r="G12" s="48">
        <v>266</v>
      </c>
      <c r="H12" s="64">
        <v>113</v>
      </c>
      <c r="I12" s="53">
        <v>102</v>
      </c>
      <c r="K12" s="76"/>
    </row>
    <row r="13" spans="1:11" x14ac:dyDescent="0.2">
      <c r="A13" s="88"/>
      <c r="B13" s="23" t="s">
        <v>6</v>
      </c>
      <c r="C13" s="48">
        <v>49</v>
      </c>
      <c r="D13" s="53">
        <v>66</v>
      </c>
      <c r="E13" s="57">
        <f>SUM(C13:D13)</f>
        <v>115</v>
      </c>
      <c r="F13" s="57">
        <v>79</v>
      </c>
      <c r="G13" s="48">
        <v>35</v>
      </c>
      <c r="H13" s="64">
        <v>21</v>
      </c>
      <c r="I13" s="53">
        <v>23</v>
      </c>
      <c r="K13" s="76"/>
    </row>
    <row r="14" spans="1:11" x14ac:dyDescent="0.2">
      <c r="A14" s="88"/>
      <c r="B14" s="43" t="s">
        <v>32</v>
      </c>
      <c r="C14" s="49">
        <v>55</v>
      </c>
      <c r="D14" s="54">
        <v>94</v>
      </c>
      <c r="E14" s="58">
        <f>SUM(C14:D14)</f>
        <v>149</v>
      </c>
      <c r="F14" s="58">
        <v>111</v>
      </c>
      <c r="G14" s="49">
        <v>60</v>
      </c>
      <c r="H14" s="65">
        <v>22</v>
      </c>
      <c r="I14" s="54">
        <v>29</v>
      </c>
      <c r="K14" s="76"/>
    </row>
    <row r="15" spans="1:11" ht="21" customHeight="1" x14ac:dyDescent="0.2">
      <c r="A15" s="92"/>
      <c r="B15" s="44" t="s">
        <v>7</v>
      </c>
      <c r="C15" s="50">
        <f t="shared" ref="C15:H15" si="1">SUM(C11:C14)</f>
        <v>1068</v>
      </c>
      <c r="D15" s="55">
        <f t="shared" si="1"/>
        <v>1583</v>
      </c>
      <c r="E15" s="59">
        <f t="shared" si="1"/>
        <v>2651</v>
      </c>
      <c r="F15" s="59">
        <f t="shared" si="1"/>
        <v>1961</v>
      </c>
      <c r="G15" s="50">
        <f t="shared" si="1"/>
        <v>1032</v>
      </c>
      <c r="H15" s="66">
        <f t="shared" si="1"/>
        <v>491</v>
      </c>
      <c r="I15" s="55">
        <v>438</v>
      </c>
      <c r="K15" s="76"/>
    </row>
    <row r="16" spans="1:11" x14ac:dyDescent="0.2">
      <c r="A16" s="88" t="s">
        <v>18</v>
      </c>
      <c r="B16" s="42" t="s">
        <v>33</v>
      </c>
      <c r="C16" s="47">
        <v>384</v>
      </c>
      <c r="D16" s="52">
        <v>511</v>
      </c>
      <c r="E16" s="56">
        <f t="shared" ref="E16:E21" si="2">SUM(C16:D16)</f>
        <v>895</v>
      </c>
      <c r="F16" s="56">
        <v>648</v>
      </c>
      <c r="G16" s="47">
        <v>318</v>
      </c>
      <c r="H16" s="63">
        <v>178</v>
      </c>
      <c r="I16" s="52">
        <v>152</v>
      </c>
      <c r="K16" s="76"/>
    </row>
    <row r="17" spans="1:11" x14ac:dyDescent="0.2">
      <c r="A17" s="88"/>
      <c r="B17" s="23" t="s">
        <v>36</v>
      </c>
      <c r="C17" s="48">
        <v>291</v>
      </c>
      <c r="D17" s="53">
        <v>457</v>
      </c>
      <c r="E17" s="57">
        <f t="shared" si="2"/>
        <v>748</v>
      </c>
      <c r="F17" s="57">
        <v>536</v>
      </c>
      <c r="G17" s="48">
        <v>259</v>
      </c>
      <c r="H17" s="64">
        <v>135</v>
      </c>
      <c r="I17" s="53">
        <v>142</v>
      </c>
      <c r="K17" s="76"/>
    </row>
    <row r="18" spans="1:11" x14ac:dyDescent="0.2">
      <c r="A18" s="88"/>
      <c r="B18" s="23" t="s">
        <v>39</v>
      </c>
      <c r="C18" s="48">
        <v>748</v>
      </c>
      <c r="D18" s="53">
        <v>991</v>
      </c>
      <c r="E18" s="57">
        <f t="shared" si="2"/>
        <v>1739</v>
      </c>
      <c r="F18" s="57">
        <v>1207</v>
      </c>
      <c r="G18" s="48">
        <v>499</v>
      </c>
      <c r="H18" s="64">
        <v>353</v>
      </c>
      <c r="I18" s="53">
        <v>355</v>
      </c>
      <c r="K18" s="76"/>
    </row>
    <row r="19" spans="1:11" x14ac:dyDescent="0.2">
      <c r="A19" s="88"/>
      <c r="B19" s="23" t="s">
        <v>15</v>
      </c>
      <c r="C19" s="48">
        <v>17</v>
      </c>
      <c r="D19" s="53">
        <v>20</v>
      </c>
      <c r="E19" s="57">
        <f t="shared" si="2"/>
        <v>37</v>
      </c>
      <c r="F19" s="57">
        <v>24</v>
      </c>
      <c r="G19" s="48">
        <v>10</v>
      </c>
      <c r="H19" s="64">
        <v>11</v>
      </c>
      <c r="I19" s="53">
        <v>3</v>
      </c>
      <c r="K19" s="76"/>
    </row>
    <row r="20" spans="1:11" x14ac:dyDescent="0.2">
      <c r="A20" s="88"/>
      <c r="B20" s="23" t="s">
        <v>30</v>
      </c>
      <c r="C20" s="48">
        <v>291</v>
      </c>
      <c r="D20" s="53">
        <v>385</v>
      </c>
      <c r="E20" s="57">
        <f t="shared" si="2"/>
        <v>676</v>
      </c>
      <c r="F20" s="57">
        <v>475</v>
      </c>
      <c r="G20" s="48">
        <v>194</v>
      </c>
      <c r="H20" s="64">
        <v>147</v>
      </c>
      <c r="I20" s="53">
        <v>134</v>
      </c>
      <c r="K20" s="76"/>
    </row>
    <row r="21" spans="1:11" x14ac:dyDescent="0.2">
      <c r="A21" s="88"/>
      <c r="B21" s="43" t="s">
        <v>5</v>
      </c>
      <c r="C21" s="49">
        <v>79</v>
      </c>
      <c r="D21" s="54">
        <v>104</v>
      </c>
      <c r="E21" s="58">
        <f t="shared" si="2"/>
        <v>183</v>
      </c>
      <c r="F21" s="58">
        <v>136</v>
      </c>
      <c r="G21" s="49">
        <v>64</v>
      </c>
      <c r="H21" s="65">
        <v>36</v>
      </c>
      <c r="I21" s="54">
        <v>36</v>
      </c>
      <c r="K21" s="76"/>
    </row>
    <row r="22" spans="1:11" ht="21" customHeight="1" x14ac:dyDescent="0.2">
      <c r="A22" s="92"/>
      <c r="B22" s="44" t="s">
        <v>7</v>
      </c>
      <c r="C22" s="50">
        <f t="shared" ref="C22:H22" si="3">SUM(C16:C21)</f>
        <v>1810</v>
      </c>
      <c r="D22" s="55">
        <f t="shared" si="3"/>
        <v>2468</v>
      </c>
      <c r="E22" s="59">
        <f t="shared" si="3"/>
        <v>4278</v>
      </c>
      <c r="F22" s="59">
        <f t="shared" si="3"/>
        <v>3026</v>
      </c>
      <c r="G22" s="50">
        <f t="shared" si="3"/>
        <v>1344</v>
      </c>
      <c r="H22" s="66">
        <f t="shared" si="3"/>
        <v>860</v>
      </c>
      <c r="I22" s="55">
        <v>822</v>
      </c>
      <c r="K22" s="76"/>
    </row>
    <row r="23" spans="1:11" x14ac:dyDescent="0.2">
      <c r="A23" s="89" t="s">
        <v>20</v>
      </c>
      <c r="B23" s="42" t="s">
        <v>40</v>
      </c>
      <c r="C23" s="47">
        <v>1164</v>
      </c>
      <c r="D23" s="52">
        <v>1511</v>
      </c>
      <c r="E23" s="56">
        <f t="shared" ref="E23:E29" si="4">SUM(C23:D23)</f>
        <v>2675</v>
      </c>
      <c r="F23" s="56">
        <v>1955</v>
      </c>
      <c r="G23" s="47">
        <v>874</v>
      </c>
      <c r="H23" s="63">
        <v>535</v>
      </c>
      <c r="I23" s="52">
        <v>546</v>
      </c>
      <c r="K23" s="76"/>
    </row>
    <row r="24" spans="1:11" x14ac:dyDescent="0.2">
      <c r="A24" s="93"/>
      <c r="B24" s="23" t="s">
        <v>42</v>
      </c>
      <c r="C24" s="48">
        <v>574</v>
      </c>
      <c r="D24" s="53">
        <v>810</v>
      </c>
      <c r="E24" s="57">
        <f t="shared" si="4"/>
        <v>1384</v>
      </c>
      <c r="F24" s="57">
        <v>1035</v>
      </c>
      <c r="G24" s="48">
        <v>509</v>
      </c>
      <c r="H24" s="64">
        <v>258</v>
      </c>
      <c r="I24" s="53">
        <v>268</v>
      </c>
      <c r="K24" s="76"/>
    </row>
    <row r="25" spans="1:11" x14ac:dyDescent="0.2">
      <c r="A25" s="93"/>
      <c r="B25" s="23" t="s">
        <v>43</v>
      </c>
      <c r="C25" s="48">
        <v>214</v>
      </c>
      <c r="D25" s="53">
        <v>287</v>
      </c>
      <c r="E25" s="57">
        <f t="shared" si="4"/>
        <v>501</v>
      </c>
      <c r="F25" s="57">
        <v>354</v>
      </c>
      <c r="G25" s="48">
        <v>154</v>
      </c>
      <c r="H25" s="64">
        <v>111</v>
      </c>
      <c r="I25" s="53">
        <v>89</v>
      </c>
      <c r="K25" s="76"/>
    </row>
    <row r="26" spans="1:11" x14ac:dyDescent="0.2">
      <c r="A26" s="93"/>
      <c r="B26" s="23" t="s">
        <v>45</v>
      </c>
      <c r="C26" s="48">
        <v>105</v>
      </c>
      <c r="D26" s="53">
        <v>174</v>
      </c>
      <c r="E26" s="57">
        <f t="shared" si="4"/>
        <v>279</v>
      </c>
      <c r="F26" s="57">
        <v>194</v>
      </c>
      <c r="G26" s="48">
        <v>80</v>
      </c>
      <c r="H26" s="64">
        <v>55</v>
      </c>
      <c r="I26" s="53">
        <v>59</v>
      </c>
      <c r="K26" s="76"/>
    </row>
    <row r="27" spans="1:11" x14ac:dyDescent="0.2">
      <c r="A27" s="93"/>
      <c r="B27" s="23" t="s">
        <v>46</v>
      </c>
      <c r="C27" s="48">
        <v>433</v>
      </c>
      <c r="D27" s="53">
        <v>486</v>
      </c>
      <c r="E27" s="57">
        <f t="shared" si="4"/>
        <v>919</v>
      </c>
      <c r="F27" s="57">
        <v>660</v>
      </c>
      <c r="G27" s="48">
        <v>285</v>
      </c>
      <c r="H27" s="64">
        <v>190</v>
      </c>
      <c r="I27" s="53">
        <v>185</v>
      </c>
      <c r="K27" s="76"/>
    </row>
    <row r="28" spans="1:11" x14ac:dyDescent="0.2">
      <c r="A28" s="93"/>
      <c r="B28" s="23" t="s">
        <v>47</v>
      </c>
      <c r="C28" s="48">
        <v>271</v>
      </c>
      <c r="D28" s="53">
        <v>372</v>
      </c>
      <c r="E28" s="57">
        <f t="shared" si="4"/>
        <v>643</v>
      </c>
      <c r="F28" s="57">
        <v>460</v>
      </c>
      <c r="G28" s="48">
        <v>216</v>
      </c>
      <c r="H28" s="64">
        <v>152</v>
      </c>
      <c r="I28" s="53">
        <v>92</v>
      </c>
      <c r="K28" s="76"/>
    </row>
    <row r="29" spans="1:11" x14ac:dyDescent="0.2">
      <c r="A29" s="93"/>
      <c r="B29" s="43" t="s">
        <v>48</v>
      </c>
      <c r="C29" s="49">
        <v>263</v>
      </c>
      <c r="D29" s="54">
        <v>350</v>
      </c>
      <c r="E29" s="58">
        <f t="shared" si="4"/>
        <v>613</v>
      </c>
      <c r="F29" s="58">
        <v>432</v>
      </c>
      <c r="G29" s="49">
        <v>170</v>
      </c>
      <c r="H29" s="65">
        <v>116</v>
      </c>
      <c r="I29" s="54">
        <v>146</v>
      </c>
      <c r="K29" s="76"/>
    </row>
    <row r="30" spans="1:11" ht="21" customHeight="1" x14ac:dyDescent="0.2">
      <c r="A30" s="94"/>
      <c r="B30" s="44" t="s">
        <v>7</v>
      </c>
      <c r="C30" s="50">
        <f t="shared" ref="C30:H30" si="5">SUM(C23:C29)</f>
        <v>3024</v>
      </c>
      <c r="D30" s="55">
        <f t="shared" si="5"/>
        <v>3990</v>
      </c>
      <c r="E30" s="59">
        <f t="shared" si="5"/>
        <v>7014</v>
      </c>
      <c r="F30" s="59">
        <f t="shared" si="5"/>
        <v>5090</v>
      </c>
      <c r="G30" s="50">
        <f t="shared" si="5"/>
        <v>2288</v>
      </c>
      <c r="H30" s="66">
        <f t="shared" si="5"/>
        <v>1417</v>
      </c>
      <c r="I30" s="55">
        <v>1385</v>
      </c>
      <c r="K30" s="76"/>
    </row>
    <row r="31" spans="1:11" x14ac:dyDescent="0.2">
      <c r="A31" s="89" t="s">
        <v>2</v>
      </c>
      <c r="B31" s="42" t="s">
        <v>49</v>
      </c>
      <c r="C31" s="47">
        <v>24</v>
      </c>
      <c r="D31" s="52">
        <v>30</v>
      </c>
      <c r="E31" s="56">
        <f t="shared" ref="E31:E57" si="6">SUM(C31:D31)</f>
        <v>54</v>
      </c>
      <c r="F31" s="56">
        <v>37</v>
      </c>
      <c r="G31" s="47">
        <v>15</v>
      </c>
      <c r="H31" s="63">
        <v>15</v>
      </c>
      <c r="I31" s="52">
        <v>7</v>
      </c>
      <c r="K31" s="76"/>
    </row>
    <row r="32" spans="1:11" x14ac:dyDescent="0.2">
      <c r="A32" s="93"/>
      <c r="B32" s="23" t="s">
        <v>51</v>
      </c>
      <c r="C32" s="48">
        <v>20</v>
      </c>
      <c r="D32" s="53">
        <v>24</v>
      </c>
      <c r="E32" s="57">
        <f t="shared" si="6"/>
        <v>44</v>
      </c>
      <c r="F32" s="57">
        <v>37</v>
      </c>
      <c r="G32" s="48">
        <v>20</v>
      </c>
      <c r="H32" s="64">
        <v>6</v>
      </c>
      <c r="I32" s="53">
        <v>11</v>
      </c>
      <c r="K32" s="76"/>
    </row>
    <row r="33" spans="1:11" x14ac:dyDescent="0.2">
      <c r="A33" s="93"/>
      <c r="B33" s="23" t="s">
        <v>52</v>
      </c>
      <c r="C33" s="48">
        <v>82</v>
      </c>
      <c r="D33" s="53">
        <v>95</v>
      </c>
      <c r="E33" s="57">
        <f t="shared" si="6"/>
        <v>177</v>
      </c>
      <c r="F33" s="57">
        <v>131</v>
      </c>
      <c r="G33" s="48">
        <v>66</v>
      </c>
      <c r="H33" s="64">
        <v>34</v>
      </c>
      <c r="I33" s="53">
        <v>31</v>
      </c>
      <c r="K33" s="76"/>
    </row>
    <row r="34" spans="1:11" x14ac:dyDescent="0.2">
      <c r="A34" s="93"/>
      <c r="B34" s="23" t="s">
        <v>37</v>
      </c>
      <c r="C34" s="48">
        <v>47</v>
      </c>
      <c r="D34" s="53">
        <v>79</v>
      </c>
      <c r="E34" s="57">
        <f t="shared" si="6"/>
        <v>126</v>
      </c>
      <c r="F34" s="57">
        <v>86</v>
      </c>
      <c r="G34" s="48">
        <v>34</v>
      </c>
      <c r="H34" s="64">
        <v>27</v>
      </c>
      <c r="I34" s="53">
        <v>25</v>
      </c>
      <c r="K34" s="76"/>
    </row>
    <row r="35" spans="1:11" x14ac:dyDescent="0.2">
      <c r="A35" s="93"/>
      <c r="B35" s="23" t="s">
        <v>53</v>
      </c>
      <c r="C35" s="48">
        <v>2</v>
      </c>
      <c r="D35" s="53">
        <v>7</v>
      </c>
      <c r="E35" s="57">
        <f t="shared" si="6"/>
        <v>9</v>
      </c>
      <c r="F35" s="57">
        <v>7</v>
      </c>
      <c r="G35" s="48">
        <v>4</v>
      </c>
      <c r="H35" s="64">
        <v>1</v>
      </c>
      <c r="I35" s="53">
        <v>2</v>
      </c>
      <c r="K35" s="76"/>
    </row>
    <row r="36" spans="1:11" x14ac:dyDescent="0.2">
      <c r="A36" s="93"/>
      <c r="B36" s="23" t="s">
        <v>34</v>
      </c>
      <c r="C36" s="48">
        <v>95</v>
      </c>
      <c r="D36" s="53">
        <v>127</v>
      </c>
      <c r="E36" s="57">
        <f t="shared" si="6"/>
        <v>222</v>
      </c>
      <c r="F36" s="57">
        <v>161</v>
      </c>
      <c r="G36" s="48">
        <v>67</v>
      </c>
      <c r="H36" s="64">
        <v>40</v>
      </c>
      <c r="I36" s="53">
        <v>54</v>
      </c>
      <c r="K36" s="76"/>
    </row>
    <row r="37" spans="1:11" x14ac:dyDescent="0.2">
      <c r="A37" s="93"/>
      <c r="B37" s="23" t="s">
        <v>54</v>
      </c>
      <c r="C37" s="48">
        <v>30</v>
      </c>
      <c r="D37" s="53">
        <v>36</v>
      </c>
      <c r="E37" s="57">
        <f t="shared" si="6"/>
        <v>66</v>
      </c>
      <c r="F37" s="57">
        <v>42</v>
      </c>
      <c r="G37" s="48">
        <v>14</v>
      </c>
      <c r="H37" s="64">
        <v>11</v>
      </c>
      <c r="I37" s="53">
        <v>17</v>
      </c>
      <c r="K37" s="76"/>
    </row>
    <row r="38" spans="1:11" x14ac:dyDescent="0.2">
      <c r="A38" s="93"/>
      <c r="B38" s="23" t="s">
        <v>56</v>
      </c>
      <c r="C38" s="48">
        <v>92</v>
      </c>
      <c r="D38" s="53">
        <v>137</v>
      </c>
      <c r="E38" s="57">
        <f t="shared" si="6"/>
        <v>229</v>
      </c>
      <c r="F38" s="57">
        <v>160</v>
      </c>
      <c r="G38" s="48">
        <v>57</v>
      </c>
      <c r="H38" s="64">
        <v>49</v>
      </c>
      <c r="I38" s="53">
        <v>54</v>
      </c>
      <c r="K38" s="76"/>
    </row>
    <row r="39" spans="1:11" x14ac:dyDescent="0.2">
      <c r="A39" s="93"/>
      <c r="B39" s="23" t="s">
        <v>85</v>
      </c>
      <c r="C39" s="48">
        <v>10</v>
      </c>
      <c r="D39" s="53">
        <v>18</v>
      </c>
      <c r="E39" s="57">
        <f t="shared" si="6"/>
        <v>28</v>
      </c>
      <c r="F39" s="57">
        <f t="shared" ref="F39" si="7">SUM(G39:I39)</f>
        <v>20</v>
      </c>
      <c r="G39" s="48">
        <v>9</v>
      </c>
      <c r="H39" s="64">
        <v>5</v>
      </c>
      <c r="I39" s="53">
        <v>6</v>
      </c>
      <c r="K39" s="76"/>
    </row>
    <row r="40" spans="1:11" x14ac:dyDescent="0.2">
      <c r="A40" s="93"/>
      <c r="B40" s="23" t="s">
        <v>50</v>
      </c>
      <c r="C40" s="48">
        <v>50</v>
      </c>
      <c r="D40" s="53">
        <v>67</v>
      </c>
      <c r="E40" s="57">
        <f t="shared" si="6"/>
        <v>117</v>
      </c>
      <c r="F40" s="57">
        <v>82</v>
      </c>
      <c r="G40" s="48">
        <v>30</v>
      </c>
      <c r="H40" s="64">
        <v>29</v>
      </c>
      <c r="I40" s="53">
        <v>23</v>
      </c>
      <c r="K40" s="76"/>
    </row>
    <row r="41" spans="1:11" x14ac:dyDescent="0.2">
      <c r="A41" s="93"/>
      <c r="B41" s="23" t="s">
        <v>35</v>
      </c>
      <c r="C41" s="48">
        <v>61</v>
      </c>
      <c r="D41" s="53">
        <v>85</v>
      </c>
      <c r="E41" s="57">
        <f t="shared" si="6"/>
        <v>146</v>
      </c>
      <c r="F41" s="57">
        <v>112</v>
      </c>
      <c r="G41" s="48">
        <v>52</v>
      </c>
      <c r="H41" s="64">
        <v>23</v>
      </c>
      <c r="I41" s="53">
        <v>37</v>
      </c>
      <c r="K41" s="76"/>
    </row>
    <row r="42" spans="1:11" x14ac:dyDescent="0.2">
      <c r="A42" s="93"/>
      <c r="B42" s="23" t="s">
        <v>59</v>
      </c>
      <c r="C42" s="48">
        <v>11</v>
      </c>
      <c r="D42" s="53">
        <v>11</v>
      </c>
      <c r="E42" s="57">
        <f t="shared" si="6"/>
        <v>22</v>
      </c>
      <c r="F42" s="57">
        <v>13</v>
      </c>
      <c r="G42" s="48">
        <v>2</v>
      </c>
      <c r="H42" s="64">
        <v>6</v>
      </c>
      <c r="I42" s="53">
        <v>5</v>
      </c>
      <c r="K42" s="76"/>
    </row>
    <row r="43" spans="1:11" x14ac:dyDescent="0.2">
      <c r="A43" s="93"/>
      <c r="B43" s="45" t="s">
        <v>67</v>
      </c>
      <c r="C43" s="48">
        <v>7</v>
      </c>
      <c r="D43" s="53">
        <v>5</v>
      </c>
      <c r="E43" s="57">
        <f t="shared" si="6"/>
        <v>12</v>
      </c>
      <c r="F43" s="57">
        <v>9</v>
      </c>
      <c r="G43" s="48">
        <v>6</v>
      </c>
      <c r="H43" s="64">
        <v>3</v>
      </c>
      <c r="I43" s="53">
        <v>0</v>
      </c>
      <c r="K43" s="76"/>
    </row>
    <row r="44" spans="1:11" x14ac:dyDescent="0.2">
      <c r="A44" s="93"/>
      <c r="B44" s="23" t="s">
        <v>60</v>
      </c>
      <c r="C44" s="48">
        <v>1</v>
      </c>
      <c r="D44" s="53">
        <v>2</v>
      </c>
      <c r="E44" s="57">
        <f t="shared" si="6"/>
        <v>3</v>
      </c>
      <c r="F44" s="57">
        <v>3</v>
      </c>
      <c r="G44" s="48">
        <v>2</v>
      </c>
      <c r="H44" s="64">
        <v>0</v>
      </c>
      <c r="I44" s="53">
        <v>1</v>
      </c>
      <c r="K44" s="76"/>
    </row>
    <row r="45" spans="1:11" x14ac:dyDescent="0.2">
      <c r="A45" s="93"/>
      <c r="B45" s="23" t="s">
        <v>55</v>
      </c>
      <c r="C45" s="48">
        <v>79</v>
      </c>
      <c r="D45" s="53">
        <v>79</v>
      </c>
      <c r="E45" s="57">
        <f t="shared" si="6"/>
        <v>158</v>
      </c>
      <c r="F45" s="57">
        <v>122</v>
      </c>
      <c r="G45" s="48">
        <v>65</v>
      </c>
      <c r="H45" s="64">
        <v>27</v>
      </c>
      <c r="I45" s="53">
        <v>30</v>
      </c>
      <c r="K45" s="76"/>
    </row>
    <row r="46" spans="1:11" x14ac:dyDescent="0.2">
      <c r="A46" s="93"/>
      <c r="B46" s="23" t="s">
        <v>61</v>
      </c>
      <c r="C46" s="48">
        <v>57</v>
      </c>
      <c r="D46" s="53">
        <v>79</v>
      </c>
      <c r="E46" s="57">
        <f t="shared" si="6"/>
        <v>136</v>
      </c>
      <c r="F46" s="57">
        <v>95</v>
      </c>
      <c r="G46" s="48">
        <v>38</v>
      </c>
      <c r="H46" s="64">
        <v>27</v>
      </c>
      <c r="I46" s="53">
        <v>30</v>
      </c>
      <c r="K46" s="76"/>
    </row>
    <row r="47" spans="1:11" x14ac:dyDescent="0.2">
      <c r="A47" s="93"/>
      <c r="B47" s="23" t="s">
        <v>62</v>
      </c>
      <c r="C47" s="48">
        <v>12</v>
      </c>
      <c r="D47" s="53">
        <v>13</v>
      </c>
      <c r="E47" s="57">
        <f t="shared" si="6"/>
        <v>25</v>
      </c>
      <c r="F47" s="57">
        <v>17</v>
      </c>
      <c r="G47" s="48">
        <v>6</v>
      </c>
      <c r="H47" s="64">
        <v>7</v>
      </c>
      <c r="I47" s="53">
        <v>4</v>
      </c>
      <c r="K47" s="76"/>
    </row>
    <row r="48" spans="1:11" x14ac:dyDescent="0.2">
      <c r="A48" s="93"/>
      <c r="B48" s="23" t="s">
        <v>26</v>
      </c>
      <c r="C48" s="48">
        <v>27</v>
      </c>
      <c r="D48" s="53">
        <v>32</v>
      </c>
      <c r="E48" s="57">
        <f t="shared" si="6"/>
        <v>59</v>
      </c>
      <c r="F48" s="57">
        <v>45</v>
      </c>
      <c r="G48" s="48">
        <v>22</v>
      </c>
      <c r="H48" s="64">
        <v>9</v>
      </c>
      <c r="I48" s="53">
        <v>14</v>
      </c>
      <c r="K48" s="76"/>
    </row>
    <row r="49" spans="1:11" x14ac:dyDescent="0.2">
      <c r="A49" s="93"/>
      <c r="B49" s="23" t="s">
        <v>0</v>
      </c>
      <c r="C49" s="48">
        <v>33</v>
      </c>
      <c r="D49" s="53">
        <v>36</v>
      </c>
      <c r="E49" s="57">
        <f t="shared" si="6"/>
        <v>69</v>
      </c>
      <c r="F49" s="57">
        <v>48</v>
      </c>
      <c r="G49" s="48">
        <v>19</v>
      </c>
      <c r="H49" s="64">
        <v>16</v>
      </c>
      <c r="I49" s="53">
        <v>13</v>
      </c>
      <c r="K49" s="76"/>
    </row>
    <row r="50" spans="1:11" x14ac:dyDescent="0.2">
      <c r="A50" s="93"/>
      <c r="B50" s="23" t="s">
        <v>99</v>
      </c>
      <c r="C50" s="48">
        <v>28</v>
      </c>
      <c r="D50" s="53">
        <v>30</v>
      </c>
      <c r="E50" s="57">
        <f t="shared" si="6"/>
        <v>58</v>
      </c>
      <c r="F50" s="57">
        <v>38</v>
      </c>
      <c r="G50" s="48">
        <v>15</v>
      </c>
      <c r="H50" s="64">
        <v>15</v>
      </c>
      <c r="I50" s="53">
        <v>8</v>
      </c>
      <c r="K50" s="76"/>
    </row>
    <row r="51" spans="1:11" x14ac:dyDescent="0.2">
      <c r="A51" s="93"/>
      <c r="B51" s="23" t="s">
        <v>4</v>
      </c>
      <c r="C51" s="48">
        <v>4</v>
      </c>
      <c r="D51" s="53">
        <v>6</v>
      </c>
      <c r="E51" s="57">
        <f t="shared" si="6"/>
        <v>10</v>
      </c>
      <c r="F51" s="57">
        <v>6</v>
      </c>
      <c r="G51" s="48">
        <v>2</v>
      </c>
      <c r="H51" s="64">
        <v>2</v>
      </c>
      <c r="I51" s="53">
        <v>2</v>
      </c>
      <c r="K51" s="76"/>
    </row>
    <row r="52" spans="1:11" x14ac:dyDescent="0.2">
      <c r="A52" s="93"/>
      <c r="B52" s="23" t="s">
        <v>63</v>
      </c>
      <c r="C52" s="48">
        <v>15</v>
      </c>
      <c r="D52" s="53">
        <v>15</v>
      </c>
      <c r="E52" s="57">
        <f t="shared" si="6"/>
        <v>30</v>
      </c>
      <c r="F52" s="57">
        <v>18</v>
      </c>
      <c r="G52" s="48">
        <v>3</v>
      </c>
      <c r="H52" s="64">
        <v>9</v>
      </c>
      <c r="I52" s="53">
        <v>6</v>
      </c>
      <c r="K52" s="76"/>
    </row>
    <row r="53" spans="1:11" x14ac:dyDescent="0.2">
      <c r="A53" s="93"/>
      <c r="B53" s="23" t="s">
        <v>64</v>
      </c>
      <c r="C53" s="48">
        <v>163</v>
      </c>
      <c r="D53" s="53">
        <v>249</v>
      </c>
      <c r="E53" s="57">
        <f t="shared" si="6"/>
        <v>412</v>
      </c>
      <c r="F53" s="57">
        <v>298</v>
      </c>
      <c r="G53" s="48">
        <v>135</v>
      </c>
      <c r="H53" s="64">
        <v>77</v>
      </c>
      <c r="I53" s="53">
        <v>86</v>
      </c>
      <c r="K53" s="76"/>
    </row>
    <row r="54" spans="1:11" x14ac:dyDescent="0.2">
      <c r="A54" s="93"/>
      <c r="B54" s="23" t="s">
        <v>65</v>
      </c>
      <c r="C54" s="48">
        <v>57</v>
      </c>
      <c r="D54" s="53">
        <v>80</v>
      </c>
      <c r="E54" s="57">
        <f t="shared" si="6"/>
        <v>137</v>
      </c>
      <c r="F54" s="57">
        <v>101</v>
      </c>
      <c r="G54" s="48">
        <v>51</v>
      </c>
      <c r="H54" s="64">
        <v>26</v>
      </c>
      <c r="I54" s="53">
        <v>24</v>
      </c>
      <c r="K54" s="76"/>
    </row>
    <row r="55" spans="1:11" x14ac:dyDescent="0.2">
      <c r="A55" s="93"/>
      <c r="B55" s="23" t="s">
        <v>66</v>
      </c>
      <c r="C55" s="48">
        <v>46</v>
      </c>
      <c r="D55" s="53">
        <v>56</v>
      </c>
      <c r="E55" s="57">
        <f t="shared" si="6"/>
        <v>102</v>
      </c>
      <c r="F55" s="57">
        <v>79</v>
      </c>
      <c r="G55" s="48">
        <v>39</v>
      </c>
      <c r="H55" s="64">
        <v>16</v>
      </c>
      <c r="I55" s="53">
        <v>24</v>
      </c>
      <c r="K55" s="76"/>
    </row>
    <row r="56" spans="1:11" x14ac:dyDescent="0.2">
      <c r="A56" s="93"/>
      <c r="B56" s="23" t="s">
        <v>41</v>
      </c>
      <c r="C56" s="48">
        <v>27</v>
      </c>
      <c r="D56" s="53">
        <v>46</v>
      </c>
      <c r="E56" s="57">
        <f t="shared" si="6"/>
        <v>73</v>
      </c>
      <c r="F56" s="57">
        <v>61</v>
      </c>
      <c r="G56" s="48">
        <v>45</v>
      </c>
      <c r="H56" s="64">
        <v>9</v>
      </c>
      <c r="I56" s="53">
        <v>7</v>
      </c>
      <c r="K56" s="76"/>
    </row>
    <row r="57" spans="1:11" x14ac:dyDescent="0.2">
      <c r="A57" s="93"/>
      <c r="B57" s="43" t="s">
        <v>58</v>
      </c>
      <c r="C57" s="49">
        <v>89</v>
      </c>
      <c r="D57" s="54">
        <v>98</v>
      </c>
      <c r="E57" s="58">
        <f t="shared" si="6"/>
        <v>187</v>
      </c>
      <c r="F57" s="58">
        <v>140</v>
      </c>
      <c r="G57" s="49">
        <v>68</v>
      </c>
      <c r="H57" s="65">
        <v>38</v>
      </c>
      <c r="I57" s="54">
        <v>34</v>
      </c>
      <c r="K57" s="76"/>
    </row>
    <row r="58" spans="1:11" ht="21" customHeight="1" x14ac:dyDescent="0.2">
      <c r="A58" s="94"/>
      <c r="B58" s="44" t="s">
        <v>7</v>
      </c>
      <c r="C58" s="50">
        <f t="shared" ref="C58:H58" si="8">SUM(C31:C57)</f>
        <v>1169</v>
      </c>
      <c r="D58" s="55">
        <f t="shared" si="8"/>
        <v>1542</v>
      </c>
      <c r="E58" s="59">
        <f t="shared" si="8"/>
        <v>2711</v>
      </c>
      <c r="F58" s="59">
        <f t="shared" si="8"/>
        <v>1968</v>
      </c>
      <c r="G58" s="50">
        <f t="shared" si="8"/>
        <v>886</v>
      </c>
      <c r="H58" s="66">
        <f t="shared" si="8"/>
        <v>527</v>
      </c>
      <c r="I58" s="55">
        <v>555</v>
      </c>
      <c r="K58" s="76"/>
    </row>
    <row r="59" spans="1:11" ht="21" customHeight="1" x14ac:dyDescent="0.2">
      <c r="A59" s="88" t="s">
        <v>69</v>
      </c>
      <c r="B59" s="88"/>
      <c r="C59" s="50">
        <f>C10+C15+C22+C30+C58</f>
        <v>7809</v>
      </c>
      <c r="D59" s="55">
        <f>D10+D15+D22+D30+D58</f>
        <v>10588</v>
      </c>
      <c r="E59" s="59">
        <f>E10+E15+E22+E30+E58</f>
        <v>18397</v>
      </c>
      <c r="F59" s="59">
        <f>SUM(G59:I59)</f>
        <v>13296</v>
      </c>
      <c r="G59" s="50">
        <f>G10+G15+G22+G30+G58</f>
        <v>6114</v>
      </c>
      <c r="H59" s="66">
        <f>H10+H15+H22+H30+H58</f>
        <v>3655</v>
      </c>
      <c r="I59" s="55">
        <f>I10+I15+I22+I30+I58</f>
        <v>3527</v>
      </c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2"/>
  <sheetViews>
    <sheetView workbookViewId="0">
      <selection activeCell="A3" sqref="A3"/>
    </sheetView>
  </sheetViews>
  <sheetFormatPr defaultRowHeight="13" x14ac:dyDescent="0.2"/>
  <cols>
    <col min="5" max="5" width="3" customWidth="1"/>
  </cols>
  <sheetData>
    <row r="1" spans="1:9" x14ac:dyDescent="0.2">
      <c r="A1" s="95" t="s">
        <v>100</v>
      </c>
      <c r="B1" s="95"/>
      <c r="C1" s="95"/>
      <c r="D1" s="95"/>
      <c r="E1" s="95"/>
      <c r="F1" s="95"/>
      <c r="G1" s="95"/>
      <c r="H1" s="95"/>
      <c r="I1" s="95"/>
    </row>
    <row r="2" spans="1:9" x14ac:dyDescent="0.2">
      <c r="A2" s="96" t="s">
        <v>110</v>
      </c>
      <c r="B2" s="96"/>
      <c r="C2" s="96"/>
      <c r="D2" s="96"/>
      <c r="E2" s="96"/>
      <c r="F2" s="96"/>
      <c r="G2" s="96"/>
      <c r="H2" s="96"/>
      <c r="I2" s="96"/>
    </row>
    <row r="3" spans="1:9" x14ac:dyDescent="0.2">
      <c r="A3" s="69" t="s">
        <v>101</v>
      </c>
      <c r="B3" s="69" t="s">
        <v>102</v>
      </c>
      <c r="C3" s="69" t="s">
        <v>103</v>
      </c>
      <c r="D3" s="69" t="s">
        <v>104</v>
      </c>
      <c r="E3" s="69"/>
      <c r="F3" s="69" t="s">
        <v>101</v>
      </c>
      <c r="G3" s="69" t="s">
        <v>102</v>
      </c>
      <c r="H3" s="69" t="s">
        <v>103</v>
      </c>
      <c r="I3" s="69" t="s">
        <v>104</v>
      </c>
    </row>
    <row r="4" spans="1:9" x14ac:dyDescent="0.2">
      <c r="A4" s="70">
        <v>0</v>
      </c>
      <c r="B4" s="71">
        <v>67</v>
      </c>
      <c r="C4" s="71">
        <v>65</v>
      </c>
      <c r="D4" s="71">
        <v>132</v>
      </c>
      <c r="E4" s="71"/>
      <c r="F4" s="70">
        <v>56</v>
      </c>
      <c r="G4" s="71">
        <v>334</v>
      </c>
      <c r="H4" s="71">
        <v>361</v>
      </c>
      <c r="I4" s="71">
        <v>695</v>
      </c>
    </row>
    <row r="5" spans="1:9" x14ac:dyDescent="0.2">
      <c r="A5" s="70">
        <v>1</v>
      </c>
      <c r="B5" s="71">
        <v>74</v>
      </c>
      <c r="C5" s="71">
        <v>70</v>
      </c>
      <c r="D5" s="71">
        <v>144</v>
      </c>
      <c r="E5" s="71"/>
      <c r="F5" s="70">
        <v>57</v>
      </c>
      <c r="G5" s="71">
        <v>342</v>
      </c>
      <c r="H5" s="71">
        <v>361</v>
      </c>
      <c r="I5" s="71">
        <v>703</v>
      </c>
    </row>
    <row r="6" spans="1:9" x14ac:dyDescent="0.2">
      <c r="A6" s="70">
        <v>2</v>
      </c>
      <c r="B6" s="71">
        <v>58</v>
      </c>
      <c r="C6" s="71">
        <v>74</v>
      </c>
      <c r="D6" s="71">
        <v>132</v>
      </c>
      <c r="E6" s="71"/>
      <c r="F6" s="70">
        <v>58</v>
      </c>
      <c r="G6" s="71">
        <v>304</v>
      </c>
      <c r="H6" s="71">
        <v>364</v>
      </c>
      <c r="I6" s="71">
        <v>668</v>
      </c>
    </row>
    <row r="7" spans="1:9" x14ac:dyDescent="0.2">
      <c r="A7" s="70">
        <v>3</v>
      </c>
      <c r="B7" s="71">
        <v>87</v>
      </c>
      <c r="C7" s="71">
        <v>77</v>
      </c>
      <c r="D7" s="71">
        <v>164</v>
      </c>
      <c r="E7" s="71"/>
      <c r="F7" s="70">
        <v>59</v>
      </c>
      <c r="G7" s="71">
        <v>274</v>
      </c>
      <c r="H7" s="71">
        <v>270</v>
      </c>
      <c r="I7" s="71">
        <v>544</v>
      </c>
    </row>
    <row r="8" spans="1:9" x14ac:dyDescent="0.2">
      <c r="A8" s="70">
        <v>4</v>
      </c>
      <c r="B8" s="71">
        <v>94</v>
      </c>
      <c r="C8" s="71">
        <v>76</v>
      </c>
      <c r="D8" s="71">
        <v>170</v>
      </c>
      <c r="E8" s="71"/>
      <c r="F8" s="70">
        <v>60</v>
      </c>
      <c r="G8" s="71">
        <v>352</v>
      </c>
      <c r="H8" s="71">
        <v>378</v>
      </c>
      <c r="I8" s="71">
        <v>730</v>
      </c>
    </row>
    <row r="9" spans="1:9" x14ac:dyDescent="0.2">
      <c r="A9" s="70">
        <v>5</v>
      </c>
      <c r="B9" s="71">
        <v>105</v>
      </c>
      <c r="C9" s="71">
        <v>78</v>
      </c>
      <c r="D9" s="71">
        <v>183</v>
      </c>
      <c r="E9" s="71"/>
      <c r="F9" s="70">
        <v>61</v>
      </c>
      <c r="G9" s="71">
        <v>363</v>
      </c>
      <c r="H9" s="71">
        <v>387</v>
      </c>
      <c r="I9" s="71">
        <v>750</v>
      </c>
    </row>
    <row r="10" spans="1:9" x14ac:dyDescent="0.2">
      <c r="A10" s="70">
        <v>6</v>
      </c>
      <c r="B10" s="71">
        <v>86</v>
      </c>
      <c r="C10" s="71">
        <v>109</v>
      </c>
      <c r="D10" s="71">
        <v>195</v>
      </c>
      <c r="E10" s="71"/>
      <c r="F10" s="70">
        <v>62</v>
      </c>
      <c r="G10" s="71">
        <v>342</v>
      </c>
      <c r="H10" s="71">
        <v>361</v>
      </c>
      <c r="I10" s="71">
        <v>703</v>
      </c>
    </row>
    <row r="11" spans="1:9" x14ac:dyDescent="0.2">
      <c r="A11" s="70">
        <v>7</v>
      </c>
      <c r="B11" s="71">
        <v>112</v>
      </c>
      <c r="C11" s="71">
        <v>109</v>
      </c>
      <c r="D11" s="71">
        <v>221</v>
      </c>
      <c r="E11" s="71"/>
      <c r="F11" s="70">
        <v>63</v>
      </c>
      <c r="G11" s="71">
        <v>338</v>
      </c>
      <c r="H11" s="71">
        <v>392</v>
      </c>
      <c r="I11" s="71">
        <v>730</v>
      </c>
    </row>
    <row r="12" spans="1:9" x14ac:dyDescent="0.2">
      <c r="A12" s="70">
        <v>8</v>
      </c>
      <c r="B12" s="71">
        <v>118</v>
      </c>
      <c r="C12" s="71">
        <v>127</v>
      </c>
      <c r="D12" s="71">
        <v>245</v>
      </c>
      <c r="E12" s="71"/>
      <c r="F12" s="70">
        <v>64</v>
      </c>
      <c r="G12" s="71">
        <v>355</v>
      </c>
      <c r="H12" s="71">
        <v>348</v>
      </c>
      <c r="I12" s="71">
        <v>703</v>
      </c>
    </row>
    <row r="13" spans="1:9" x14ac:dyDescent="0.2">
      <c r="A13" s="70">
        <v>9</v>
      </c>
      <c r="B13" s="71">
        <v>127</v>
      </c>
      <c r="C13" s="71">
        <v>133</v>
      </c>
      <c r="D13" s="71">
        <v>260</v>
      </c>
      <c r="E13" s="71"/>
      <c r="F13" s="70">
        <v>65</v>
      </c>
      <c r="G13" s="71">
        <v>300</v>
      </c>
      <c r="H13" s="71">
        <v>355</v>
      </c>
      <c r="I13" s="71">
        <v>655</v>
      </c>
    </row>
    <row r="14" spans="1:9" x14ac:dyDescent="0.2">
      <c r="A14" s="70">
        <v>10</v>
      </c>
      <c r="B14" s="71">
        <v>120</v>
      </c>
      <c r="C14" s="71">
        <v>121</v>
      </c>
      <c r="D14" s="71">
        <v>241</v>
      </c>
      <c r="E14" s="71"/>
      <c r="F14" s="70">
        <v>66</v>
      </c>
      <c r="G14" s="71">
        <v>307</v>
      </c>
      <c r="H14" s="71">
        <v>351</v>
      </c>
      <c r="I14" s="71">
        <v>658</v>
      </c>
    </row>
    <row r="15" spans="1:9" x14ac:dyDescent="0.2">
      <c r="A15" s="70">
        <v>11</v>
      </c>
      <c r="B15" s="71">
        <v>152</v>
      </c>
      <c r="C15" s="71">
        <v>132</v>
      </c>
      <c r="D15" s="71">
        <v>284</v>
      </c>
      <c r="E15" s="71"/>
      <c r="F15" s="70">
        <v>67</v>
      </c>
      <c r="G15" s="71">
        <v>344</v>
      </c>
      <c r="H15" s="71">
        <v>341</v>
      </c>
      <c r="I15" s="71">
        <v>685</v>
      </c>
    </row>
    <row r="16" spans="1:9" x14ac:dyDescent="0.2">
      <c r="A16" s="70">
        <v>12</v>
      </c>
      <c r="B16" s="71">
        <v>136</v>
      </c>
      <c r="C16" s="71">
        <v>136</v>
      </c>
      <c r="D16" s="71">
        <v>272</v>
      </c>
      <c r="E16" s="71"/>
      <c r="F16" s="70">
        <v>68</v>
      </c>
      <c r="G16" s="71">
        <v>295</v>
      </c>
      <c r="H16" s="71">
        <v>368</v>
      </c>
      <c r="I16" s="71">
        <v>663</v>
      </c>
    </row>
    <row r="17" spans="1:9" x14ac:dyDescent="0.2">
      <c r="A17" s="70">
        <v>13</v>
      </c>
      <c r="B17" s="71">
        <v>140</v>
      </c>
      <c r="C17" s="71">
        <v>149</v>
      </c>
      <c r="D17" s="71">
        <v>289</v>
      </c>
      <c r="E17" s="71"/>
      <c r="F17" s="70">
        <v>69</v>
      </c>
      <c r="G17" s="71">
        <v>349</v>
      </c>
      <c r="H17" s="71">
        <v>370</v>
      </c>
      <c r="I17" s="71">
        <v>719</v>
      </c>
    </row>
    <row r="18" spans="1:9" x14ac:dyDescent="0.2">
      <c r="A18" s="70">
        <v>14</v>
      </c>
      <c r="B18" s="71">
        <v>159</v>
      </c>
      <c r="C18" s="71">
        <v>146</v>
      </c>
      <c r="D18" s="71">
        <v>305</v>
      </c>
      <c r="E18" s="71"/>
      <c r="F18" s="70">
        <v>70</v>
      </c>
      <c r="G18" s="71">
        <v>352</v>
      </c>
      <c r="H18" s="71">
        <v>382</v>
      </c>
      <c r="I18" s="71">
        <v>734</v>
      </c>
    </row>
    <row r="19" spans="1:9" x14ac:dyDescent="0.2">
      <c r="A19" s="70">
        <v>15</v>
      </c>
      <c r="B19" s="71">
        <v>147</v>
      </c>
      <c r="C19" s="71">
        <v>154</v>
      </c>
      <c r="D19" s="71">
        <v>301</v>
      </c>
      <c r="E19" s="71"/>
      <c r="F19" s="70">
        <v>71</v>
      </c>
      <c r="G19" s="71">
        <v>337</v>
      </c>
      <c r="H19" s="71">
        <v>372</v>
      </c>
      <c r="I19" s="71">
        <v>709</v>
      </c>
    </row>
    <row r="20" spans="1:9" x14ac:dyDescent="0.2">
      <c r="A20" s="70">
        <v>16</v>
      </c>
      <c r="B20" s="71">
        <v>161</v>
      </c>
      <c r="C20" s="71">
        <v>152</v>
      </c>
      <c r="D20" s="71">
        <v>313</v>
      </c>
      <c r="E20" s="71"/>
      <c r="F20" s="70">
        <v>72</v>
      </c>
      <c r="G20" s="71">
        <v>324</v>
      </c>
      <c r="H20" s="71">
        <v>395</v>
      </c>
      <c r="I20" s="71">
        <v>719</v>
      </c>
    </row>
    <row r="21" spans="1:9" x14ac:dyDescent="0.2">
      <c r="A21" s="70">
        <v>17</v>
      </c>
      <c r="B21" s="71">
        <v>177</v>
      </c>
      <c r="C21" s="71">
        <v>153</v>
      </c>
      <c r="D21" s="71">
        <v>330</v>
      </c>
      <c r="E21" s="71"/>
      <c r="F21" s="70">
        <v>73</v>
      </c>
      <c r="G21" s="71">
        <v>362</v>
      </c>
      <c r="H21" s="71">
        <v>411</v>
      </c>
      <c r="I21" s="71">
        <v>773</v>
      </c>
    </row>
    <row r="22" spans="1:9" x14ac:dyDescent="0.2">
      <c r="A22" s="70">
        <v>18</v>
      </c>
      <c r="B22" s="71">
        <v>153</v>
      </c>
      <c r="C22" s="71">
        <v>168</v>
      </c>
      <c r="D22" s="71">
        <v>321</v>
      </c>
      <c r="E22" s="71"/>
      <c r="F22" s="70">
        <v>74</v>
      </c>
      <c r="G22" s="71">
        <v>372</v>
      </c>
      <c r="H22" s="71">
        <v>469</v>
      </c>
      <c r="I22" s="71">
        <v>841</v>
      </c>
    </row>
    <row r="23" spans="1:9" x14ac:dyDescent="0.2">
      <c r="A23" s="70">
        <v>19</v>
      </c>
      <c r="B23" s="71">
        <v>149</v>
      </c>
      <c r="C23" s="71">
        <v>160</v>
      </c>
      <c r="D23" s="71">
        <v>309</v>
      </c>
      <c r="E23" s="71"/>
      <c r="F23" s="70">
        <v>75</v>
      </c>
      <c r="G23" s="71">
        <v>413</v>
      </c>
      <c r="H23" s="71">
        <v>449</v>
      </c>
      <c r="I23" s="71">
        <v>862</v>
      </c>
    </row>
    <row r="24" spans="1:9" x14ac:dyDescent="0.2">
      <c r="A24" s="70">
        <v>20</v>
      </c>
      <c r="B24" s="71">
        <v>132</v>
      </c>
      <c r="C24" s="71">
        <v>139</v>
      </c>
      <c r="D24" s="71">
        <v>271</v>
      </c>
      <c r="E24" s="71"/>
      <c r="F24" s="70">
        <v>76</v>
      </c>
      <c r="G24" s="71">
        <v>444</v>
      </c>
      <c r="H24" s="71">
        <v>506</v>
      </c>
      <c r="I24" s="71">
        <v>950</v>
      </c>
    </row>
    <row r="25" spans="1:9" x14ac:dyDescent="0.2">
      <c r="A25" s="70">
        <v>21</v>
      </c>
      <c r="B25" s="71">
        <v>173</v>
      </c>
      <c r="C25" s="71">
        <v>164</v>
      </c>
      <c r="D25" s="71">
        <v>337</v>
      </c>
      <c r="E25" s="71"/>
      <c r="F25" s="70">
        <v>77</v>
      </c>
      <c r="G25" s="71">
        <v>422</v>
      </c>
      <c r="H25" s="71">
        <v>557</v>
      </c>
      <c r="I25" s="71">
        <v>979</v>
      </c>
    </row>
    <row r="26" spans="1:9" x14ac:dyDescent="0.2">
      <c r="A26" s="70">
        <v>22</v>
      </c>
      <c r="B26" s="71">
        <v>133</v>
      </c>
      <c r="C26" s="71">
        <v>147</v>
      </c>
      <c r="D26" s="71">
        <v>280</v>
      </c>
      <c r="E26" s="71"/>
      <c r="F26" s="70">
        <v>78</v>
      </c>
      <c r="G26" s="71">
        <v>402</v>
      </c>
      <c r="H26" s="71">
        <v>478</v>
      </c>
      <c r="I26" s="71">
        <v>880</v>
      </c>
    </row>
    <row r="27" spans="1:9" x14ac:dyDescent="0.2">
      <c r="A27" s="70">
        <v>23</v>
      </c>
      <c r="B27" s="71">
        <v>157</v>
      </c>
      <c r="C27" s="71">
        <v>171</v>
      </c>
      <c r="D27" s="71">
        <v>328</v>
      </c>
      <c r="E27" s="71"/>
      <c r="F27" s="70">
        <v>79</v>
      </c>
      <c r="G27" s="71">
        <v>227</v>
      </c>
      <c r="H27" s="71">
        <v>274</v>
      </c>
      <c r="I27" s="71">
        <v>501</v>
      </c>
    </row>
    <row r="28" spans="1:9" x14ac:dyDescent="0.2">
      <c r="A28" s="70">
        <v>24</v>
      </c>
      <c r="B28" s="71">
        <v>139</v>
      </c>
      <c r="C28" s="71">
        <v>117</v>
      </c>
      <c r="D28" s="71">
        <v>256</v>
      </c>
      <c r="E28" s="71"/>
      <c r="F28" s="70">
        <v>80</v>
      </c>
      <c r="G28" s="71">
        <v>246</v>
      </c>
      <c r="H28" s="71">
        <v>302</v>
      </c>
      <c r="I28" s="71">
        <v>548</v>
      </c>
    </row>
    <row r="29" spans="1:9" x14ac:dyDescent="0.2">
      <c r="A29" s="70">
        <v>25</v>
      </c>
      <c r="B29" s="71">
        <v>115</v>
      </c>
      <c r="C29" s="71">
        <v>130</v>
      </c>
      <c r="D29" s="71">
        <v>245</v>
      </c>
      <c r="E29" s="71"/>
      <c r="F29" s="70">
        <v>81</v>
      </c>
      <c r="G29" s="71">
        <v>305</v>
      </c>
      <c r="H29" s="71">
        <v>400</v>
      </c>
      <c r="I29" s="71">
        <v>705</v>
      </c>
    </row>
    <row r="30" spans="1:9" x14ac:dyDescent="0.2">
      <c r="A30" s="70">
        <v>26</v>
      </c>
      <c r="B30" s="71">
        <v>143</v>
      </c>
      <c r="C30" s="71">
        <v>125</v>
      </c>
      <c r="D30" s="71">
        <v>268</v>
      </c>
      <c r="E30" s="71"/>
      <c r="F30" s="70">
        <v>82</v>
      </c>
      <c r="G30" s="71">
        <v>229</v>
      </c>
      <c r="H30" s="71">
        <v>353</v>
      </c>
      <c r="I30" s="71">
        <v>582</v>
      </c>
    </row>
    <row r="31" spans="1:9" x14ac:dyDescent="0.2">
      <c r="A31" s="70">
        <v>27</v>
      </c>
      <c r="B31" s="71">
        <v>143</v>
      </c>
      <c r="C31" s="71">
        <v>141</v>
      </c>
      <c r="D31" s="71">
        <v>284</v>
      </c>
      <c r="E31" s="71"/>
      <c r="F31" s="70">
        <v>83</v>
      </c>
      <c r="G31" s="71">
        <v>267</v>
      </c>
      <c r="H31" s="71">
        <v>376</v>
      </c>
      <c r="I31" s="71">
        <v>643</v>
      </c>
    </row>
    <row r="32" spans="1:9" x14ac:dyDescent="0.2">
      <c r="A32" s="70">
        <v>28</v>
      </c>
      <c r="B32" s="71">
        <v>147</v>
      </c>
      <c r="C32" s="71">
        <v>128</v>
      </c>
      <c r="D32" s="71">
        <v>275</v>
      </c>
      <c r="E32" s="71"/>
      <c r="F32" s="70">
        <v>84</v>
      </c>
      <c r="G32" s="71">
        <v>221</v>
      </c>
      <c r="H32" s="71">
        <v>375</v>
      </c>
      <c r="I32" s="71">
        <v>596</v>
      </c>
    </row>
    <row r="33" spans="1:9" x14ac:dyDescent="0.2">
      <c r="A33" s="70">
        <v>29</v>
      </c>
      <c r="B33" s="71">
        <v>130</v>
      </c>
      <c r="C33" s="71">
        <v>118</v>
      </c>
      <c r="D33" s="71">
        <v>248</v>
      </c>
      <c r="E33" s="71"/>
      <c r="F33" s="70">
        <v>85</v>
      </c>
      <c r="G33" s="71">
        <v>216</v>
      </c>
      <c r="H33" s="71">
        <v>316</v>
      </c>
      <c r="I33" s="71">
        <v>532</v>
      </c>
    </row>
    <row r="34" spans="1:9" x14ac:dyDescent="0.2">
      <c r="A34" s="70">
        <v>30</v>
      </c>
      <c r="B34" s="71">
        <v>153</v>
      </c>
      <c r="C34" s="71">
        <v>134</v>
      </c>
      <c r="D34" s="71">
        <v>287</v>
      </c>
      <c r="E34" s="71"/>
      <c r="F34" s="70">
        <v>86</v>
      </c>
      <c r="G34" s="71">
        <v>150</v>
      </c>
      <c r="H34" s="71">
        <v>260</v>
      </c>
      <c r="I34" s="71">
        <v>410</v>
      </c>
    </row>
    <row r="35" spans="1:9" x14ac:dyDescent="0.2">
      <c r="A35" s="70">
        <v>31</v>
      </c>
      <c r="B35" s="71">
        <v>122</v>
      </c>
      <c r="C35" s="71">
        <v>141</v>
      </c>
      <c r="D35" s="71">
        <v>263</v>
      </c>
      <c r="E35" s="71"/>
      <c r="F35" s="70">
        <v>87</v>
      </c>
      <c r="G35" s="71">
        <v>180</v>
      </c>
      <c r="H35" s="71">
        <v>303</v>
      </c>
      <c r="I35" s="71">
        <v>483</v>
      </c>
    </row>
    <row r="36" spans="1:9" x14ac:dyDescent="0.2">
      <c r="A36" s="70">
        <v>32</v>
      </c>
      <c r="B36" s="71">
        <v>137</v>
      </c>
      <c r="C36" s="71">
        <v>132</v>
      </c>
      <c r="D36" s="71">
        <v>269</v>
      </c>
      <c r="E36" s="71"/>
      <c r="F36" s="70">
        <v>88</v>
      </c>
      <c r="G36" s="71">
        <v>138</v>
      </c>
      <c r="H36" s="71">
        <v>277</v>
      </c>
      <c r="I36" s="71">
        <v>415</v>
      </c>
    </row>
    <row r="37" spans="1:9" x14ac:dyDescent="0.2">
      <c r="A37" s="70">
        <v>33</v>
      </c>
      <c r="B37" s="71">
        <v>160</v>
      </c>
      <c r="C37" s="71">
        <v>112</v>
      </c>
      <c r="D37" s="71">
        <v>272</v>
      </c>
      <c r="E37" s="71"/>
      <c r="F37" s="70">
        <v>89</v>
      </c>
      <c r="G37" s="71">
        <v>155</v>
      </c>
      <c r="H37" s="71">
        <v>279</v>
      </c>
      <c r="I37" s="71">
        <v>434</v>
      </c>
    </row>
    <row r="38" spans="1:9" x14ac:dyDescent="0.2">
      <c r="A38" s="70">
        <v>34</v>
      </c>
      <c r="B38" s="71">
        <v>129</v>
      </c>
      <c r="C38" s="71">
        <v>152</v>
      </c>
      <c r="D38" s="71">
        <v>281</v>
      </c>
      <c r="E38" s="71"/>
      <c r="F38" s="70">
        <v>90</v>
      </c>
      <c r="G38" s="71">
        <v>125</v>
      </c>
      <c r="H38" s="71">
        <v>244</v>
      </c>
      <c r="I38" s="71">
        <v>369</v>
      </c>
    </row>
    <row r="39" spans="1:9" x14ac:dyDescent="0.2">
      <c r="A39" s="70">
        <v>35</v>
      </c>
      <c r="B39" s="71">
        <v>137</v>
      </c>
      <c r="C39" s="71">
        <v>146</v>
      </c>
      <c r="D39" s="71">
        <v>283</v>
      </c>
      <c r="E39" s="71"/>
      <c r="F39" s="70">
        <v>91</v>
      </c>
      <c r="G39" s="71">
        <v>98</v>
      </c>
      <c r="H39" s="71">
        <v>201</v>
      </c>
      <c r="I39" s="71">
        <v>299</v>
      </c>
    </row>
    <row r="40" spans="1:9" x14ac:dyDescent="0.2">
      <c r="A40" s="70">
        <v>36</v>
      </c>
      <c r="B40" s="71">
        <v>145</v>
      </c>
      <c r="C40" s="71">
        <v>143</v>
      </c>
      <c r="D40" s="71">
        <v>288</v>
      </c>
      <c r="E40" s="71"/>
      <c r="F40" s="70">
        <v>92</v>
      </c>
      <c r="G40" s="71">
        <v>59</v>
      </c>
      <c r="H40" s="71">
        <v>161</v>
      </c>
      <c r="I40" s="71">
        <v>220</v>
      </c>
    </row>
    <row r="41" spans="1:9" x14ac:dyDescent="0.2">
      <c r="A41" s="70">
        <v>37</v>
      </c>
      <c r="B41" s="71">
        <v>166</v>
      </c>
      <c r="C41" s="71">
        <v>138</v>
      </c>
      <c r="D41" s="71">
        <v>304</v>
      </c>
      <c r="E41" s="71"/>
      <c r="F41" s="70">
        <v>93</v>
      </c>
      <c r="G41" s="71">
        <v>51</v>
      </c>
      <c r="H41" s="71">
        <v>175</v>
      </c>
      <c r="I41" s="71">
        <v>226</v>
      </c>
    </row>
    <row r="42" spans="1:9" x14ac:dyDescent="0.2">
      <c r="A42" s="70">
        <v>38</v>
      </c>
      <c r="B42" s="71">
        <v>162</v>
      </c>
      <c r="C42" s="71">
        <v>161</v>
      </c>
      <c r="D42" s="71">
        <v>323</v>
      </c>
      <c r="E42" s="71"/>
      <c r="F42" s="70">
        <v>94</v>
      </c>
      <c r="G42" s="71">
        <v>35</v>
      </c>
      <c r="H42" s="71">
        <v>136</v>
      </c>
      <c r="I42" s="71">
        <v>171</v>
      </c>
    </row>
    <row r="43" spans="1:9" x14ac:dyDescent="0.2">
      <c r="A43" s="70">
        <v>39</v>
      </c>
      <c r="B43" s="71">
        <v>174</v>
      </c>
      <c r="C43" s="71">
        <v>140</v>
      </c>
      <c r="D43" s="71">
        <v>314</v>
      </c>
      <c r="E43" s="71"/>
      <c r="F43" s="70">
        <v>95</v>
      </c>
      <c r="G43" s="71">
        <v>32</v>
      </c>
      <c r="H43" s="71">
        <v>98</v>
      </c>
      <c r="I43" s="71">
        <v>130</v>
      </c>
    </row>
    <row r="44" spans="1:9" x14ac:dyDescent="0.2">
      <c r="A44" s="70">
        <v>40</v>
      </c>
      <c r="B44" s="71">
        <v>180</v>
      </c>
      <c r="C44" s="71">
        <v>201</v>
      </c>
      <c r="D44" s="71">
        <v>381</v>
      </c>
      <c r="E44" s="71"/>
      <c r="F44" s="70">
        <v>96</v>
      </c>
      <c r="G44" s="71">
        <v>18</v>
      </c>
      <c r="H44" s="71">
        <v>73</v>
      </c>
      <c r="I44" s="71">
        <v>91</v>
      </c>
    </row>
    <row r="45" spans="1:9" x14ac:dyDescent="0.2">
      <c r="A45" s="70">
        <v>41</v>
      </c>
      <c r="B45" s="71">
        <v>177</v>
      </c>
      <c r="C45" s="71">
        <v>197</v>
      </c>
      <c r="D45" s="71">
        <v>374</v>
      </c>
      <c r="E45" s="71"/>
      <c r="F45" s="70">
        <v>97</v>
      </c>
      <c r="G45" s="71">
        <v>18</v>
      </c>
      <c r="H45" s="71">
        <v>58</v>
      </c>
      <c r="I45" s="71">
        <v>76</v>
      </c>
    </row>
    <row r="46" spans="1:9" x14ac:dyDescent="0.2">
      <c r="A46" s="70">
        <v>42</v>
      </c>
      <c r="B46" s="71">
        <v>197</v>
      </c>
      <c r="C46" s="71">
        <v>189</v>
      </c>
      <c r="D46" s="71">
        <v>386</v>
      </c>
      <c r="E46" s="71"/>
      <c r="F46" s="70">
        <v>98</v>
      </c>
      <c r="G46" s="71">
        <v>5</v>
      </c>
      <c r="H46" s="71">
        <v>40</v>
      </c>
      <c r="I46" s="71">
        <v>45</v>
      </c>
    </row>
    <row r="47" spans="1:9" x14ac:dyDescent="0.2">
      <c r="A47" s="70">
        <v>43</v>
      </c>
      <c r="B47" s="71">
        <v>229</v>
      </c>
      <c r="C47" s="71">
        <v>200</v>
      </c>
      <c r="D47" s="71">
        <v>429</v>
      </c>
      <c r="E47" s="71"/>
      <c r="F47" s="70">
        <v>99</v>
      </c>
      <c r="G47" s="71">
        <v>5</v>
      </c>
      <c r="H47" s="71">
        <v>28</v>
      </c>
      <c r="I47" s="71">
        <v>33</v>
      </c>
    </row>
    <row r="48" spans="1:9" x14ac:dyDescent="0.2">
      <c r="A48" s="70">
        <v>44</v>
      </c>
      <c r="B48" s="71">
        <v>203</v>
      </c>
      <c r="C48" s="71">
        <v>198</v>
      </c>
      <c r="D48" s="71">
        <v>401</v>
      </c>
      <c r="E48" s="71"/>
      <c r="F48" s="70">
        <v>100</v>
      </c>
      <c r="G48" s="71">
        <v>5</v>
      </c>
      <c r="H48" s="71">
        <v>23</v>
      </c>
      <c r="I48" s="71">
        <v>28</v>
      </c>
    </row>
    <row r="49" spans="1:9" x14ac:dyDescent="0.2">
      <c r="A49" s="70">
        <v>45</v>
      </c>
      <c r="B49" s="71">
        <v>188</v>
      </c>
      <c r="C49" s="71">
        <v>213</v>
      </c>
      <c r="D49" s="71">
        <v>401</v>
      </c>
      <c r="E49" s="71"/>
      <c r="F49" s="70">
        <v>101</v>
      </c>
      <c r="G49" s="71">
        <v>1</v>
      </c>
      <c r="H49" s="71">
        <v>15</v>
      </c>
      <c r="I49" s="71">
        <v>16</v>
      </c>
    </row>
    <row r="50" spans="1:9" x14ac:dyDescent="0.2">
      <c r="A50" s="70">
        <v>46</v>
      </c>
      <c r="B50" s="71">
        <v>246</v>
      </c>
      <c r="C50" s="71">
        <v>199</v>
      </c>
      <c r="D50" s="71">
        <v>445</v>
      </c>
      <c r="E50" s="71"/>
      <c r="F50" s="70">
        <v>102</v>
      </c>
      <c r="G50" s="71">
        <v>0</v>
      </c>
      <c r="H50" s="71">
        <v>10</v>
      </c>
      <c r="I50" s="71">
        <v>10</v>
      </c>
    </row>
    <row r="51" spans="1:9" x14ac:dyDescent="0.2">
      <c r="A51" s="70">
        <v>47</v>
      </c>
      <c r="B51" s="71">
        <v>231</v>
      </c>
      <c r="C51" s="71">
        <v>228</v>
      </c>
      <c r="D51" s="71">
        <v>459</v>
      </c>
      <c r="E51" s="71"/>
      <c r="F51" s="70">
        <v>103</v>
      </c>
      <c r="G51" s="71">
        <v>0</v>
      </c>
      <c r="H51" s="71">
        <v>4</v>
      </c>
      <c r="I51" s="71">
        <v>4</v>
      </c>
    </row>
    <row r="52" spans="1:9" x14ac:dyDescent="0.2">
      <c r="A52" s="70">
        <v>48</v>
      </c>
      <c r="B52" s="71">
        <v>249</v>
      </c>
      <c r="C52" s="71">
        <v>242</v>
      </c>
      <c r="D52" s="71">
        <v>491</v>
      </c>
      <c r="E52" s="71"/>
      <c r="F52" s="70">
        <v>104</v>
      </c>
      <c r="G52" s="71">
        <v>0</v>
      </c>
      <c r="H52" s="71">
        <v>1</v>
      </c>
      <c r="I52" s="71">
        <v>1</v>
      </c>
    </row>
    <row r="53" spans="1:9" x14ac:dyDescent="0.2">
      <c r="A53" s="70">
        <v>49</v>
      </c>
      <c r="B53" s="71">
        <v>276</v>
      </c>
      <c r="C53" s="71">
        <v>273</v>
      </c>
      <c r="D53" s="71">
        <v>549</v>
      </c>
      <c r="E53" s="71"/>
      <c r="F53" s="70">
        <v>105</v>
      </c>
      <c r="G53" s="71">
        <v>0</v>
      </c>
      <c r="H53" s="71">
        <v>1</v>
      </c>
      <c r="I53" s="71">
        <v>1</v>
      </c>
    </row>
    <row r="54" spans="1:9" x14ac:dyDescent="0.2">
      <c r="A54" s="70">
        <v>50</v>
      </c>
      <c r="B54" s="71">
        <v>308</v>
      </c>
      <c r="C54" s="71">
        <v>328</v>
      </c>
      <c r="D54" s="71">
        <v>636</v>
      </c>
      <c r="E54" s="71"/>
      <c r="F54" s="70">
        <v>106</v>
      </c>
      <c r="G54" s="71">
        <v>0</v>
      </c>
      <c r="H54" s="71">
        <v>0</v>
      </c>
      <c r="I54" s="71">
        <v>0</v>
      </c>
    </row>
    <row r="55" spans="1:9" x14ac:dyDescent="0.2">
      <c r="A55" s="70">
        <v>51</v>
      </c>
      <c r="B55" s="71">
        <v>324</v>
      </c>
      <c r="C55" s="71">
        <v>370</v>
      </c>
      <c r="D55" s="71">
        <v>694</v>
      </c>
      <c r="E55" s="71"/>
      <c r="F55" s="70">
        <v>107</v>
      </c>
      <c r="G55" s="71">
        <v>0</v>
      </c>
      <c r="H55" s="71">
        <v>1</v>
      </c>
      <c r="I55" s="71">
        <v>1</v>
      </c>
    </row>
    <row r="56" spans="1:9" x14ac:dyDescent="0.2">
      <c r="A56" s="70">
        <v>52</v>
      </c>
      <c r="B56" s="71">
        <v>330</v>
      </c>
      <c r="C56" s="71">
        <v>310</v>
      </c>
      <c r="D56" s="71">
        <v>640</v>
      </c>
      <c r="E56" s="71"/>
      <c r="F56" s="70">
        <v>108</v>
      </c>
      <c r="G56" s="71">
        <v>0</v>
      </c>
      <c r="H56" s="71">
        <v>0</v>
      </c>
      <c r="I56" s="71">
        <v>0</v>
      </c>
    </row>
    <row r="57" spans="1:9" x14ac:dyDescent="0.2">
      <c r="A57" s="70">
        <v>53</v>
      </c>
      <c r="B57" s="71">
        <v>313</v>
      </c>
      <c r="C57" s="71">
        <v>350</v>
      </c>
      <c r="D57" s="71">
        <v>663</v>
      </c>
      <c r="E57" s="71"/>
      <c r="F57" s="70">
        <v>109</v>
      </c>
      <c r="G57" s="71">
        <v>0</v>
      </c>
      <c r="H57" s="71">
        <v>0</v>
      </c>
      <c r="I57" s="71">
        <v>0</v>
      </c>
    </row>
    <row r="58" spans="1:9" x14ac:dyDescent="0.2">
      <c r="A58" s="70">
        <v>54</v>
      </c>
      <c r="B58" s="71">
        <v>326</v>
      </c>
      <c r="C58" s="71">
        <v>327</v>
      </c>
      <c r="D58" s="71">
        <v>653</v>
      </c>
      <c r="E58" s="71"/>
      <c r="F58" s="72" t="s">
        <v>105</v>
      </c>
      <c r="G58" s="71">
        <v>0</v>
      </c>
      <c r="H58" s="71">
        <v>0</v>
      </c>
      <c r="I58" s="71">
        <v>0</v>
      </c>
    </row>
    <row r="59" spans="1:9" x14ac:dyDescent="0.2">
      <c r="A59" s="70">
        <v>55</v>
      </c>
      <c r="B59" s="71">
        <v>314</v>
      </c>
      <c r="C59" s="71">
        <v>316</v>
      </c>
      <c r="D59" s="71">
        <v>630</v>
      </c>
      <c r="E59" s="70"/>
      <c r="F59" s="69" t="s">
        <v>106</v>
      </c>
      <c r="G59" s="70">
        <v>20223</v>
      </c>
      <c r="H59" s="70">
        <v>23119</v>
      </c>
      <c r="I59" s="70">
        <v>43342</v>
      </c>
    </row>
    <row r="60" spans="1:9" x14ac:dyDescent="0.2">
      <c r="A60" s="73"/>
      <c r="B60" s="73"/>
      <c r="C60" s="73"/>
      <c r="D60" s="74"/>
      <c r="E60" s="75"/>
      <c r="F60" s="75" t="s">
        <v>107</v>
      </c>
      <c r="G60" s="75">
        <v>9559</v>
      </c>
      <c r="H60" s="75">
        <v>12454</v>
      </c>
      <c r="I60" s="75">
        <v>22013</v>
      </c>
    </row>
    <row r="61" spans="1:9" x14ac:dyDescent="0.2">
      <c r="A61" s="74"/>
      <c r="B61" s="74"/>
      <c r="C61" s="74"/>
      <c r="D61" s="74"/>
      <c r="E61" s="75"/>
      <c r="F61" s="75" t="s">
        <v>108</v>
      </c>
      <c r="G61" s="75">
        <v>4467</v>
      </c>
      <c r="H61" s="75">
        <v>6774</v>
      </c>
      <c r="I61" s="75">
        <v>11241</v>
      </c>
    </row>
    <row r="62" spans="1:9" x14ac:dyDescent="0.2">
      <c r="B62" s="68"/>
      <c r="D62" s="68"/>
    </row>
  </sheetData>
  <mergeCells count="2">
    <mergeCell ref="A1:I1"/>
    <mergeCell ref="A2:I2"/>
  </mergeCells>
  <phoneticPr fontId="26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町別人口（R7.8)</vt:lpstr>
      <vt:lpstr>行政区別人口</vt:lpstr>
      <vt:lpstr>65歳以上</vt:lpstr>
      <vt:lpstr>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助田　瑞季</cp:lastModifiedBy>
  <cp:lastPrinted>2025-09-08T05:18:43Z</cp:lastPrinted>
  <dcterms:created xsi:type="dcterms:W3CDTF">2013-06-05T00:26:59Z</dcterms:created>
  <dcterms:modified xsi:type="dcterms:W3CDTF">2025-11-10T09:12:22Z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