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4\"/>
    </mc:Choice>
  </mc:AlternateContent>
  <bookViews>
    <workbookView xWindow="840" yWindow="315" windowWidth="19155" windowHeight="7770" tabRatio="871" activeTab="2"/>
  </bookViews>
  <sheets>
    <sheet name="町別人口（R4.12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F58" i="6"/>
  <c r="D58" i="6"/>
  <c r="C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I30" i="6"/>
  <c r="H30" i="6"/>
  <c r="G30" i="6"/>
  <c r="F30" i="6"/>
  <c r="D30" i="6"/>
  <c r="C30" i="6"/>
  <c r="E29" i="6"/>
  <c r="E28" i="6"/>
  <c r="E27" i="6"/>
  <c r="E26" i="6"/>
  <c r="E25" i="6"/>
  <c r="E24" i="6"/>
  <c r="E23" i="6"/>
  <c r="I22" i="6"/>
  <c r="H22" i="6"/>
  <c r="G22" i="6"/>
  <c r="F22" i="6"/>
  <c r="D22" i="6"/>
  <c r="C22" i="6"/>
  <c r="E21" i="6"/>
  <c r="E20" i="6"/>
  <c r="E19" i="6"/>
  <c r="E18" i="6"/>
  <c r="E17" i="6"/>
  <c r="E16" i="6"/>
  <c r="I15" i="6"/>
  <c r="H15" i="6"/>
  <c r="G15" i="6"/>
  <c r="F15" i="6"/>
  <c r="D15" i="6"/>
  <c r="C15" i="6"/>
  <c r="E14" i="6"/>
  <c r="E13" i="6"/>
  <c r="E12" i="6"/>
  <c r="E11" i="6"/>
  <c r="I10" i="6"/>
  <c r="H10" i="6"/>
  <c r="G10" i="6"/>
  <c r="F10" i="6"/>
  <c r="D10" i="6"/>
  <c r="C10" i="6"/>
  <c r="E9" i="6"/>
  <c r="E8" i="6"/>
  <c r="E7" i="6"/>
  <c r="E6" i="6"/>
  <c r="E5" i="6"/>
  <c r="F57" i="7"/>
  <c r="D57" i="7"/>
  <c r="D8" i="59" s="1"/>
  <c r="F8" i="59" s="1"/>
  <c r="C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57" i="7" s="1"/>
  <c r="F29" i="7"/>
  <c r="H7" i="59" s="1"/>
  <c r="D29" i="7"/>
  <c r="C29" i="7"/>
  <c r="E28" i="7"/>
  <c r="E27" i="7"/>
  <c r="E26" i="7"/>
  <c r="E25" i="7"/>
  <c r="E24" i="7"/>
  <c r="E23" i="7"/>
  <c r="E22" i="7"/>
  <c r="E29" i="7" s="1"/>
  <c r="F21" i="7"/>
  <c r="H6" i="59" s="1"/>
  <c r="D21" i="7"/>
  <c r="C21" i="7"/>
  <c r="B6" i="59" s="1"/>
  <c r="E20" i="7"/>
  <c r="E19" i="7"/>
  <c r="E18" i="7"/>
  <c r="E17" i="7"/>
  <c r="E16" i="7"/>
  <c r="E15" i="7"/>
  <c r="E21" i="7" s="1"/>
  <c r="F14" i="7"/>
  <c r="D14" i="7"/>
  <c r="D5" i="59" s="1"/>
  <c r="F5" i="59" s="1"/>
  <c r="C14" i="7"/>
  <c r="E13" i="7"/>
  <c r="E12" i="7"/>
  <c r="E11" i="7"/>
  <c r="E14" i="7" s="1"/>
  <c r="E10" i="7"/>
  <c r="F9" i="7"/>
  <c r="D9" i="7"/>
  <c r="C9" i="7"/>
  <c r="B4" i="59" s="1"/>
  <c r="E8" i="7"/>
  <c r="E7" i="7"/>
  <c r="E6" i="7"/>
  <c r="E5" i="7"/>
  <c r="E9" i="7" s="1"/>
  <c r="E4" i="7"/>
  <c r="I9" i="59"/>
  <c r="G9" i="59"/>
  <c r="E9" i="59"/>
  <c r="C9" i="59"/>
  <c r="H8" i="59"/>
  <c r="B8" i="59"/>
  <c r="D7" i="59"/>
  <c r="B7" i="59"/>
  <c r="F7" i="59" s="1"/>
  <c r="D6" i="59"/>
  <c r="F6" i="59" s="1"/>
  <c r="H5" i="59"/>
  <c r="B5" i="59"/>
  <c r="H4" i="59"/>
  <c r="D4" i="59"/>
  <c r="F4" i="59" s="1"/>
  <c r="I59" i="6" l="1"/>
  <c r="H59" i="6"/>
  <c r="G59" i="6"/>
  <c r="H9" i="59"/>
  <c r="F58" i="7"/>
  <c r="B9" i="59"/>
  <c r="D58" i="7"/>
  <c r="F9" i="59"/>
  <c r="E58" i="7"/>
  <c r="C58" i="7"/>
  <c r="D9" i="59"/>
  <c r="D59" i="6"/>
  <c r="E58" i="6"/>
  <c r="E30" i="6"/>
  <c r="E22" i="6"/>
  <c r="E15" i="6"/>
  <c r="C59" i="6"/>
  <c r="E10" i="6"/>
  <c r="F59" i="6" l="1"/>
  <c r="E59" i="6"/>
</calcChain>
</file>

<file path=xl/sharedStrings.xml><?xml version="1.0" encoding="utf-8"?>
<sst xmlns="http://schemas.openxmlformats.org/spreadsheetml/2006/main" count="158" uniqueCount="103">
  <si>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</si>
  <si>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</si>
  <si>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</si>
  <si>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</si>
  <si>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</si>
  <si>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</si>
  <si>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</si>
  <si>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</si>
  <si>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</si>
  <si>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</si>
  <si>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</si>
  <si>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</si>
  <si>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</si>
  <si>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</si>
  <si>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</si>
  <si>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</si>
  <si>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</si>
  <si>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</si>
  <si>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</si>
  <si>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</si>
  <si>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</si>
  <si>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</si>
  <si>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</si>
  <si>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</si>
  <si>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</si>
  <si>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</si>
  <si>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</si>
  <si>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</si>
  <si>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</si>
  <si>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</si>
  <si>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</si>
  <si>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</si>
  <si>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</si>
  <si>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</si>
  <si>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</si>
  <si>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</si>
  <si>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</si>
  <si>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</si>
  <si>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</si>
  <si>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</si>
  <si>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</si>
  <si>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</si>
  <si>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</si>
  <si>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</si>
  <si>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</si>
  <si>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</si>
  <si>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</si>
  <si>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</si>
  <si>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</si>
  <si>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</si>
  <si>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</si>
  <si>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</si>
  <si>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</si>
  <si>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</si>
  <si>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</si>
  <si>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</si>
  <si>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</si>
  <si>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</si>
  <si>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</si>
  <si>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</si>
  <si>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</si>
  <si>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</si>
  <si>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</si>
  <si>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</si>
  <si>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</si>
  <si>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</si>
  <si>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</si>
  <si>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</si>
  <si>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</si>
  <si>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</si>
  <si>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</si>
  <si>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</si>
  <si>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</si>
  <si>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</si>
  <si>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</si>
  <si>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</si>
  <si>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</si>
  <si>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</si>
  <si>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</si>
  <si>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</si>
  <si>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</si>
  <si>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</si>
  <si>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</si>
  <si>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</si>
  <si>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</si>
  <si>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</si>
  <si>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</si>
  <si>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</si>
  <si>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</si>
  <si>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</si>
  <si>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</si>
  <si>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</si>
  <si>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</si>
  <si>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</si>
  <si>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</si>
  <si>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</si>
  <si>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</si>
  <si>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</si>
  <si>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</si>
  <si>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</si>
  <si>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令和4年12月31日現在</t>
    <phoneticPr fontId="19"/>
  </si>
  <si>
    <t>令和4年12月31日現在</t>
    <phoneticPr fontId="19"/>
  </si>
  <si>
    <t>令和4年12月31日現在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</si>
</sst>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64" t="s">
        <v>10</v>
      </c>
      <c r="C1" s="64"/>
      <c r="D1" s="64"/>
      <c r="E1" s="64"/>
      <c r="F1" s="64"/>
      <c r="G1" s="64"/>
    </row>
    <row r="2" spans="1:9" ht="42.75" customHeight="1" x14ac:dyDescent="0.15">
      <c r="A2" s="65" t="s">
        <v>100</v>
      </c>
      <c r="B2" s="65"/>
      <c r="C2" s="65"/>
      <c r="D2" s="65"/>
      <c r="E2" s="65"/>
      <c r="F2" s="65"/>
      <c r="G2" s="65"/>
      <c r="H2" s="65"/>
      <c r="I2" s="65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1758</v>
      </c>
      <c r="C4" s="7">
        <v>-13</v>
      </c>
      <c r="D4" s="4">
        <f>行政区別人口!D9</f>
        <v>2027</v>
      </c>
      <c r="E4" s="7">
        <v>-12</v>
      </c>
      <c r="F4" s="4">
        <f>SUM(D4,B4)</f>
        <v>3785</v>
      </c>
      <c r="G4" s="7">
        <v>-25</v>
      </c>
      <c r="H4" s="4">
        <f>行政区別人口!F9</f>
        <v>1953</v>
      </c>
      <c r="I4" s="16">
        <v>-13</v>
      </c>
    </row>
    <row r="5" spans="1:9" ht="42" customHeight="1" x14ac:dyDescent="0.15">
      <c r="A5" s="1" t="s">
        <v>18</v>
      </c>
      <c r="B5" s="4">
        <f>行政区別人口!C14</f>
        <v>2522</v>
      </c>
      <c r="C5" s="7">
        <v>0</v>
      </c>
      <c r="D5" s="4">
        <f>行政区別人口!D14</f>
        <v>3082</v>
      </c>
      <c r="E5" s="7">
        <v>-11</v>
      </c>
      <c r="F5" s="4">
        <f>SUM(D5,B5)</f>
        <v>5604</v>
      </c>
      <c r="G5" s="7">
        <v>-11</v>
      </c>
      <c r="H5" s="4">
        <f>行政区別人口!F14</f>
        <v>2958</v>
      </c>
      <c r="I5" s="16">
        <v>-8</v>
      </c>
    </row>
    <row r="6" spans="1:9" ht="42" customHeight="1" x14ac:dyDescent="0.15">
      <c r="A6" s="1" t="s">
        <v>19</v>
      </c>
      <c r="B6" s="4">
        <f>行政区別人口!C21</f>
        <v>4190</v>
      </c>
      <c r="C6" s="7">
        <v>-9</v>
      </c>
      <c r="D6" s="4">
        <f>行政区別人口!D21</f>
        <v>4953</v>
      </c>
      <c r="E6" s="7">
        <v>-10</v>
      </c>
      <c r="F6" s="4">
        <f>SUM(D6,B6)</f>
        <v>9143</v>
      </c>
      <c r="G6" s="7">
        <v>-19</v>
      </c>
      <c r="H6" s="5">
        <f>行政区別人口!F21</f>
        <v>4514</v>
      </c>
      <c r="I6" s="16">
        <v>0</v>
      </c>
    </row>
    <row r="7" spans="1:9" ht="42" customHeight="1" x14ac:dyDescent="0.15">
      <c r="A7" s="1" t="s">
        <v>21</v>
      </c>
      <c r="B7" s="5">
        <f>行政区別人口!C29</f>
        <v>9775</v>
      </c>
      <c r="C7" s="7">
        <v>-20</v>
      </c>
      <c r="D7" s="4">
        <f>行政区別人口!D29</f>
        <v>10831</v>
      </c>
      <c r="E7" s="7">
        <v>-23</v>
      </c>
      <c r="F7" s="4">
        <f>SUM(D7,B7)</f>
        <v>20606</v>
      </c>
      <c r="G7" s="7">
        <v>-43</v>
      </c>
      <c r="H7" s="12">
        <f>行政区別人口!F29</f>
        <v>9649</v>
      </c>
      <c r="I7" s="16">
        <v>-15</v>
      </c>
    </row>
    <row r="8" spans="1:9" ht="42" customHeight="1" x14ac:dyDescent="0.15">
      <c r="A8" s="2" t="s">
        <v>2</v>
      </c>
      <c r="B8" s="4">
        <f>行政区別人口!C57</f>
        <v>3290</v>
      </c>
      <c r="C8" s="7">
        <v>10</v>
      </c>
      <c r="D8" s="5">
        <f>行政区別人口!D57</f>
        <v>3731</v>
      </c>
      <c r="E8" s="7">
        <v>-2</v>
      </c>
      <c r="F8" s="4">
        <f>SUM(D8,B8)</f>
        <v>7021</v>
      </c>
      <c r="G8" s="7">
        <v>8</v>
      </c>
      <c r="H8" s="13">
        <f>行政区別人口!F57</f>
        <v>3473</v>
      </c>
      <c r="I8" s="16">
        <v>12</v>
      </c>
    </row>
    <row r="9" spans="1:9" ht="42" customHeight="1" x14ac:dyDescent="0.15">
      <c r="A9" s="1" t="s">
        <v>8</v>
      </c>
      <c r="B9" s="4">
        <f t="shared" ref="B9:I9" si="0">SUM(B4:B8)</f>
        <v>21535</v>
      </c>
      <c r="C9" s="7">
        <f t="shared" si="0"/>
        <v>-32</v>
      </c>
      <c r="D9" s="4">
        <f t="shared" si="0"/>
        <v>24624</v>
      </c>
      <c r="E9" s="9">
        <f t="shared" si="0"/>
        <v>-58</v>
      </c>
      <c r="F9" s="10">
        <f t="shared" si="0"/>
        <v>46159</v>
      </c>
      <c r="G9" s="11">
        <f t="shared" si="0"/>
        <v>-90</v>
      </c>
      <c r="H9" s="14">
        <f t="shared" si="0"/>
        <v>22547</v>
      </c>
      <c r="I9" s="17">
        <f t="shared" si="0"/>
        <v>-24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29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64" t="s">
        <v>70</v>
      </c>
      <c r="C1" s="64"/>
      <c r="D1" s="64"/>
      <c r="E1" s="64"/>
      <c r="F1" s="34"/>
    </row>
    <row r="2" spans="1:6" ht="21" customHeight="1" x14ac:dyDescent="0.15">
      <c r="A2" s="66" t="s">
        <v>101</v>
      </c>
      <c r="B2" s="66"/>
      <c r="C2" s="66"/>
      <c r="D2" s="66"/>
      <c r="E2" s="66"/>
      <c r="F2" s="66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28" t="s">
        <v>13</v>
      </c>
      <c r="E3" s="19" t="s">
        <v>8</v>
      </c>
      <c r="F3" s="19" t="s">
        <v>14</v>
      </c>
    </row>
    <row r="4" spans="1:6" x14ac:dyDescent="0.15">
      <c r="A4" s="69" t="s">
        <v>17</v>
      </c>
      <c r="B4" s="20" t="s">
        <v>27</v>
      </c>
      <c r="C4" s="43">
        <v>1254</v>
      </c>
      <c r="D4" s="48">
        <v>1468</v>
      </c>
      <c r="E4" s="30">
        <f>SUM(C4:D4)</f>
        <v>2722</v>
      </c>
      <c r="F4" s="30">
        <v>1390</v>
      </c>
    </row>
    <row r="5" spans="1:6" x14ac:dyDescent="0.15">
      <c r="A5" s="70"/>
      <c r="B5" s="21" t="s">
        <v>73</v>
      </c>
      <c r="C5" s="44">
        <v>114</v>
      </c>
      <c r="D5" s="49">
        <v>131</v>
      </c>
      <c r="E5" s="31">
        <f>SUM(C5:D5)</f>
        <v>245</v>
      </c>
      <c r="F5" s="31">
        <v>138</v>
      </c>
    </row>
    <row r="6" spans="1:6" x14ac:dyDescent="0.15">
      <c r="A6" s="70"/>
      <c r="B6" s="21" t="s">
        <v>74</v>
      </c>
      <c r="C6" s="44">
        <v>58</v>
      </c>
      <c r="D6" s="49">
        <v>65</v>
      </c>
      <c r="E6" s="31">
        <f>SUM(C6:D6)</f>
        <v>123</v>
      </c>
      <c r="F6" s="31">
        <v>61</v>
      </c>
    </row>
    <row r="7" spans="1:6" x14ac:dyDescent="0.15">
      <c r="A7" s="70"/>
      <c r="B7" s="21" t="s">
        <v>20</v>
      </c>
      <c r="C7" s="44">
        <v>54</v>
      </c>
      <c r="D7" s="49">
        <v>59</v>
      </c>
      <c r="E7" s="31">
        <f>SUM(C7:D7)</f>
        <v>113</v>
      </c>
      <c r="F7" s="31">
        <v>51</v>
      </c>
    </row>
    <row r="8" spans="1:6" x14ac:dyDescent="0.15">
      <c r="A8" s="70"/>
      <c r="B8" s="22" t="s">
        <v>75</v>
      </c>
      <c r="C8" s="45">
        <v>278</v>
      </c>
      <c r="D8" s="50">
        <v>304</v>
      </c>
      <c r="E8" s="32">
        <f>SUM(C8:D8)</f>
        <v>582</v>
      </c>
      <c r="F8" s="32">
        <v>313</v>
      </c>
    </row>
    <row r="9" spans="1:6" ht="21" customHeight="1" x14ac:dyDescent="0.15">
      <c r="A9" s="71"/>
      <c r="B9" s="23" t="s">
        <v>8</v>
      </c>
      <c r="C9" s="27">
        <f>SUM(C4:C8)</f>
        <v>1758</v>
      </c>
      <c r="D9" s="29">
        <f>SUM(D4:D8)</f>
        <v>2027</v>
      </c>
      <c r="E9" s="33">
        <f>SUM(E4:E8)</f>
        <v>3785</v>
      </c>
      <c r="F9" s="33">
        <f>SUM(F4:F8)</f>
        <v>1953</v>
      </c>
    </row>
    <row r="10" spans="1:6" x14ac:dyDescent="0.15">
      <c r="A10" s="69" t="s">
        <v>18</v>
      </c>
      <c r="B10" s="20" t="s">
        <v>76</v>
      </c>
      <c r="C10" s="43">
        <v>1685</v>
      </c>
      <c r="D10" s="48">
        <v>2048</v>
      </c>
      <c r="E10" s="30">
        <f>SUM(C10:D10)</f>
        <v>3733</v>
      </c>
      <c r="F10" s="30">
        <v>1919</v>
      </c>
    </row>
    <row r="11" spans="1:6" x14ac:dyDescent="0.15">
      <c r="A11" s="70"/>
      <c r="B11" s="21" t="s">
        <v>33</v>
      </c>
      <c r="C11" s="44">
        <v>599</v>
      </c>
      <c r="D11" s="49">
        <v>727</v>
      </c>
      <c r="E11" s="31">
        <f>SUM(C11:D11)</f>
        <v>1326</v>
      </c>
      <c r="F11" s="31">
        <v>754</v>
      </c>
    </row>
    <row r="12" spans="1:6" x14ac:dyDescent="0.15">
      <c r="A12" s="70"/>
      <c r="B12" s="21" t="s">
        <v>77</v>
      </c>
      <c r="C12" s="44">
        <v>94</v>
      </c>
      <c r="D12" s="49">
        <v>122</v>
      </c>
      <c r="E12" s="31">
        <f>SUM(C12:D12)</f>
        <v>216</v>
      </c>
      <c r="F12" s="31">
        <v>109</v>
      </c>
    </row>
    <row r="13" spans="1:6" x14ac:dyDescent="0.15">
      <c r="A13" s="70"/>
      <c r="B13" s="22" t="s">
        <v>78</v>
      </c>
      <c r="C13" s="45">
        <v>144</v>
      </c>
      <c r="D13" s="50">
        <v>185</v>
      </c>
      <c r="E13" s="32">
        <f>SUM(C13:D13)</f>
        <v>329</v>
      </c>
      <c r="F13" s="32">
        <v>176</v>
      </c>
    </row>
    <row r="14" spans="1:6" ht="21" customHeight="1" x14ac:dyDescent="0.15">
      <c r="A14" s="71"/>
      <c r="B14" s="23" t="s">
        <v>8</v>
      </c>
      <c r="C14" s="27">
        <f>SUM(C10:C13)</f>
        <v>2522</v>
      </c>
      <c r="D14" s="29">
        <f>SUM(D10:D13)</f>
        <v>3082</v>
      </c>
      <c r="E14" s="33">
        <f>SUM(E10:E13)</f>
        <v>5604</v>
      </c>
      <c r="F14" s="33">
        <f>SUM(F10:F13)</f>
        <v>2958</v>
      </c>
    </row>
    <row r="15" spans="1:6" x14ac:dyDescent="0.15">
      <c r="A15" s="69" t="s">
        <v>19</v>
      </c>
      <c r="B15" s="20" t="s">
        <v>59</v>
      </c>
      <c r="C15" s="43">
        <v>857</v>
      </c>
      <c r="D15" s="48">
        <v>997</v>
      </c>
      <c r="E15" s="30">
        <f t="shared" ref="E15:E20" si="0">SUM(C15:D15)</f>
        <v>1854</v>
      </c>
      <c r="F15" s="30">
        <v>966</v>
      </c>
    </row>
    <row r="16" spans="1:6" x14ac:dyDescent="0.15">
      <c r="A16" s="70"/>
      <c r="B16" s="21" t="s">
        <v>38</v>
      </c>
      <c r="C16" s="44">
        <v>790</v>
      </c>
      <c r="D16" s="49">
        <v>952</v>
      </c>
      <c r="E16" s="31">
        <f t="shared" si="0"/>
        <v>1742</v>
      </c>
      <c r="F16" s="31">
        <v>828</v>
      </c>
    </row>
    <row r="17" spans="1:6" x14ac:dyDescent="0.15">
      <c r="A17" s="70"/>
      <c r="B17" s="21" t="s">
        <v>79</v>
      </c>
      <c r="C17" s="44">
        <v>1736</v>
      </c>
      <c r="D17" s="49">
        <v>2040</v>
      </c>
      <c r="E17" s="31">
        <f t="shared" si="0"/>
        <v>3776</v>
      </c>
      <c r="F17" s="31">
        <v>1830</v>
      </c>
    </row>
    <row r="18" spans="1:6" x14ac:dyDescent="0.15">
      <c r="A18" s="70"/>
      <c r="B18" s="21" t="s">
        <v>80</v>
      </c>
      <c r="C18" s="44">
        <v>32</v>
      </c>
      <c r="D18" s="49">
        <v>28</v>
      </c>
      <c r="E18" s="31">
        <f t="shared" si="0"/>
        <v>60</v>
      </c>
      <c r="F18" s="31">
        <v>41</v>
      </c>
    </row>
    <row r="19" spans="1:6" x14ac:dyDescent="0.15">
      <c r="A19" s="70"/>
      <c r="B19" s="21" t="s">
        <v>81</v>
      </c>
      <c r="C19" s="44">
        <v>598</v>
      </c>
      <c r="D19" s="49">
        <v>718</v>
      </c>
      <c r="E19" s="31">
        <f t="shared" si="0"/>
        <v>1316</v>
      </c>
      <c r="F19" s="31">
        <v>644</v>
      </c>
    </row>
    <row r="20" spans="1:6" x14ac:dyDescent="0.15">
      <c r="A20" s="70"/>
      <c r="B20" s="22" t="s">
        <v>6</v>
      </c>
      <c r="C20" s="45">
        <v>177</v>
      </c>
      <c r="D20" s="50">
        <v>218</v>
      </c>
      <c r="E20" s="32">
        <f t="shared" si="0"/>
        <v>395</v>
      </c>
      <c r="F20" s="32">
        <v>205</v>
      </c>
    </row>
    <row r="21" spans="1:6" ht="21" customHeight="1" x14ac:dyDescent="0.15">
      <c r="A21" s="71"/>
      <c r="B21" s="23" t="s">
        <v>8</v>
      </c>
      <c r="C21" s="27">
        <f>SUM(C15:C20)</f>
        <v>4190</v>
      </c>
      <c r="D21" s="29">
        <f>SUM(D15:D20)</f>
        <v>4953</v>
      </c>
      <c r="E21" s="33">
        <f>SUM(E15:E20)</f>
        <v>9143</v>
      </c>
      <c r="F21" s="33">
        <f>SUM(F15:F20)</f>
        <v>4514</v>
      </c>
    </row>
    <row r="22" spans="1:6" x14ac:dyDescent="0.15">
      <c r="A22" s="69" t="s">
        <v>21</v>
      </c>
      <c r="B22" s="20" t="s">
        <v>42</v>
      </c>
      <c r="C22" s="43">
        <v>4281</v>
      </c>
      <c r="D22" s="48">
        <v>4709</v>
      </c>
      <c r="E22" s="30">
        <f t="shared" ref="E22:E28" si="1">SUM(C22:D22)</f>
        <v>8990</v>
      </c>
      <c r="F22" s="30">
        <v>4123</v>
      </c>
    </row>
    <row r="23" spans="1:6" x14ac:dyDescent="0.15">
      <c r="A23" s="70"/>
      <c r="B23" s="21" t="s">
        <v>44</v>
      </c>
      <c r="C23" s="44">
        <v>1931</v>
      </c>
      <c r="D23" s="49">
        <v>2188</v>
      </c>
      <c r="E23" s="31">
        <f t="shared" si="1"/>
        <v>4119</v>
      </c>
      <c r="F23" s="31">
        <v>1977</v>
      </c>
    </row>
    <row r="24" spans="1:6" x14ac:dyDescent="0.15">
      <c r="A24" s="70"/>
      <c r="B24" s="21" t="s">
        <v>82</v>
      </c>
      <c r="C24" s="44">
        <v>572</v>
      </c>
      <c r="D24" s="49">
        <v>629</v>
      </c>
      <c r="E24" s="31">
        <f t="shared" si="1"/>
        <v>1201</v>
      </c>
      <c r="F24" s="31">
        <v>571</v>
      </c>
    </row>
    <row r="25" spans="1:6" x14ac:dyDescent="0.15">
      <c r="A25" s="70"/>
      <c r="B25" s="21" t="s">
        <v>47</v>
      </c>
      <c r="C25" s="44">
        <v>293</v>
      </c>
      <c r="D25" s="49">
        <v>352</v>
      </c>
      <c r="E25" s="31">
        <f t="shared" si="1"/>
        <v>645</v>
      </c>
      <c r="F25" s="31">
        <v>295</v>
      </c>
    </row>
    <row r="26" spans="1:6" x14ac:dyDescent="0.15">
      <c r="A26" s="70"/>
      <c r="B26" s="21" t="s">
        <v>83</v>
      </c>
      <c r="C26" s="44">
        <v>1261</v>
      </c>
      <c r="D26" s="49">
        <v>1371</v>
      </c>
      <c r="E26" s="31">
        <f t="shared" si="1"/>
        <v>2632</v>
      </c>
      <c r="F26" s="31">
        <v>1205</v>
      </c>
    </row>
    <row r="27" spans="1:6" x14ac:dyDescent="0.15">
      <c r="A27" s="70"/>
      <c r="B27" s="21" t="s">
        <v>84</v>
      </c>
      <c r="C27" s="44">
        <v>731</v>
      </c>
      <c r="D27" s="49">
        <v>817</v>
      </c>
      <c r="E27" s="31">
        <f t="shared" si="1"/>
        <v>1548</v>
      </c>
      <c r="F27" s="31">
        <v>805</v>
      </c>
    </row>
    <row r="28" spans="1:6" x14ac:dyDescent="0.15">
      <c r="A28" s="70"/>
      <c r="B28" s="22" t="s">
        <v>85</v>
      </c>
      <c r="C28" s="45">
        <v>706</v>
      </c>
      <c r="D28" s="50">
        <v>765</v>
      </c>
      <c r="E28" s="32">
        <f t="shared" si="1"/>
        <v>1471</v>
      </c>
      <c r="F28" s="32">
        <v>673</v>
      </c>
    </row>
    <row r="29" spans="1:6" ht="21" customHeight="1" x14ac:dyDescent="0.15">
      <c r="A29" s="71"/>
      <c r="B29" s="23" t="s">
        <v>8</v>
      </c>
      <c r="C29" s="27">
        <f>SUM(C22:C28)</f>
        <v>9775</v>
      </c>
      <c r="D29" s="29">
        <f>SUM(D22:D28)</f>
        <v>10831</v>
      </c>
      <c r="E29" s="33">
        <f>SUM(E22:E28)</f>
        <v>20606</v>
      </c>
      <c r="F29" s="33">
        <f>SUM(F22:F28)</f>
        <v>9649</v>
      </c>
    </row>
    <row r="30" spans="1:6" x14ac:dyDescent="0.15">
      <c r="A30" s="69" t="s">
        <v>86</v>
      </c>
      <c r="B30" s="20" t="s">
        <v>51</v>
      </c>
      <c r="C30" s="43">
        <v>51</v>
      </c>
      <c r="D30" s="48">
        <v>59</v>
      </c>
      <c r="E30" s="30">
        <f t="shared" ref="E30:E56" si="2">SUM(C30:D30)</f>
        <v>110</v>
      </c>
      <c r="F30" s="30">
        <v>59</v>
      </c>
    </row>
    <row r="31" spans="1:6" x14ac:dyDescent="0.15">
      <c r="A31" s="70"/>
      <c r="B31" s="21" t="s">
        <v>46</v>
      </c>
      <c r="C31" s="44">
        <v>65</v>
      </c>
      <c r="D31" s="49">
        <v>59</v>
      </c>
      <c r="E31" s="31">
        <f t="shared" si="2"/>
        <v>124</v>
      </c>
      <c r="F31" s="31">
        <v>57</v>
      </c>
    </row>
    <row r="32" spans="1:6" x14ac:dyDescent="0.15">
      <c r="A32" s="70"/>
      <c r="B32" s="21" t="s">
        <v>54</v>
      </c>
      <c r="C32" s="44">
        <v>209</v>
      </c>
      <c r="D32" s="49">
        <v>222</v>
      </c>
      <c r="E32" s="31">
        <f t="shared" si="2"/>
        <v>431</v>
      </c>
      <c r="F32" s="31">
        <v>216</v>
      </c>
    </row>
    <row r="33" spans="1:6" x14ac:dyDescent="0.15">
      <c r="A33" s="70"/>
      <c r="B33" s="21" t="s">
        <v>39</v>
      </c>
      <c r="C33" s="44">
        <v>129</v>
      </c>
      <c r="D33" s="49">
        <v>152</v>
      </c>
      <c r="E33" s="31">
        <f t="shared" si="2"/>
        <v>281</v>
      </c>
      <c r="F33" s="31">
        <v>126</v>
      </c>
    </row>
    <row r="34" spans="1:6" x14ac:dyDescent="0.15">
      <c r="A34" s="70"/>
      <c r="B34" s="21" t="s">
        <v>55</v>
      </c>
      <c r="C34" s="44">
        <v>22</v>
      </c>
      <c r="D34" s="49">
        <v>31</v>
      </c>
      <c r="E34" s="31">
        <f t="shared" si="2"/>
        <v>53</v>
      </c>
      <c r="F34" s="31">
        <v>30</v>
      </c>
    </row>
    <row r="35" spans="1:6" x14ac:dyDescent="0.15">
      <c r="A35" s="70"/>
      <c r="B35" s="21" t="s">
        <v>36</v>
      </c>
      <c r="C35" s="44">
        <v>264</v>
      </c>
      <c r="D35" s="49">
        <v>307</v>
      </c>
      <c r="E35" s="31">
        <f t="shared" si="2"/>
        <v>571</v>
      </c>
      <c r="F35" s="31">
        <v>269</v>
      </c>
    </row>
    <row r="36" spans="1:6" x14ac:dyDescent="0.15">
      <c r="A36" s="70"/>
      <c r="B36" s="21" t="s">
        <v>56</v>
      </c>
      <c r="C36" s="44">
        <v>71</v>
      </c>
      <c r="D36" s="49">
        <v>83</v>
      </c>
      <c r="E36" s="31">
        <f t="shared" si="2"/>
        <v>154</v>
      </c>
      <c r="F36" s="31">
        <v>68</v>
      </c>
    </row>
    <row r="37" spans="1:6" x14ac:dyDescent="0.15">
      <c r="A37" s="70"/>
      <c r="B37" s="21" t="s">
        <v>11</v>
      </c>
      <c r="C37" s="44">
        <v>243</v>
      </c>
      <c r="D37" s="49">
        <v>314</v>
      </c>
      <c r="E37" s="31">
        <f t="shared" si="2"/>
        <v>557</v>
      </c>
      <c r="F37" s="31">
        <v>258</v>
      </c>
    </row>
    <row r="38" spans="1:6" x14ac:dyDescent="0.15">
      <c r="A38" s="70"/>
      <c r="B38" s="21" t="s">
        <v>87</v>
      </c>
      <c r="C38" s="44">
        <v>57</v>
      </c>
      <c r="D38" s="49">
        <v>61</v>
      </c>
      <c r="E38" s="31">
        <f t="shared" si="2"/>
        <v>118</v>
      </c>
      <c r="F38" s="31">
        <v>45</v>
      </c>
    </row>
    <row r="39" spans="1:6" x14ac:dyDescent="0.15">
      <c r="A39" s="70"/>
      <c r="B39" s="21" t="s">
        <v>52</v>
      </c>
      <c r="C39" s="44">
        <v>169</v>
      </c>
      <c r="D39" s="49">
        <v>189</v>
      </c>
      <c r="E39" s="31">
        <f t="shared" si="2"/>
        <v>358</v>
      </c>
      <c r="F39" s="31">
        <v>203</v>
      </c>
    </row>
    <row r="40" spans="1:6" x14ac:dyDescent="0.15">
      <c r="A40" s="70"/>
      <c r="B40" s="21" t="s">
        <v>88</v>
      </c>
      <c r="C40" s="44">
        <v>179</v>
      </c>
      <c r="D40" s="49">
        <v>197</v>
      </c>
      <c r="E40" s="31">
        <f t="shared" si="2"/>
        <v>376</v>
      </c>
      <c r="F40" s="31">
        <v>177</v>
      </c>
    </row>
    <row r="41" spans="1:6" x14ac:dyDescent="0.15">
      <c r="A41" s="70"/>
      <c r="B41" s="21" t="s">
        <v>61</v>
      </c>
      <c r="C41" s="44">
        <v>20</v>
      </c>
      <c r="D41" s="49">
        <v>21</v>
      </c>
      <c r="E41" s="31">
        <f t="shared" si="2"/>
        <v>41</v>
      </c>
      <c r="F41" s="31">
        <v>20</v>
      </c>
    </row>
    <row r="42" spans="1:6" x14ac:dyDescent="0.15">
      <c r="A42" s="70"/>
      <c r="B42" s="24" t="s">
        <v>69</v>
      </c>
      <c r="C42" s="44">
        <v>7</v>
      </c>
      <c r="D42" s="49">
        <v>5</v>
      </c>
      <c r="E42" s="31">
        <f t="shared" si="2"/>
        <v>12</v>
      </c>
      <c r="F42" s="31">
        <v>8</v>
      </c>
    </row>
    <row r="43" spans="1:6" x14ac:dyDescent="0.15">
      <c r="A43" s="70"/>
      <c r="B43" s="21" t="s">
        <v>62</v>
      </c>
      <c r="C43" s="44">
        <v>47</v>
      </c>
      <c r="D43" s="49">
        <v>41</v>
      </c>
      <c r="E43" s="31">
        <f t="shared" si="2"/>
        <v>88</v>
      </c>
      <c r="F43" s="31">
        <v>49</v>
      </c>
    </row>
    <row r="44" spans="1:6" x14ac:dyDescent="0.15">
      <c r="A44" s="70"/>
      <c r="B44" s="21" t="s">
        <v>89</v>
      </c>
      <c r="C44" s="44">
        <v>229</v>
      </c>
      <c r="D44" s="49">
        <v>229</v>
      </c>
      <c r="E44" s="31">
        <f t="shared" si="2"/>
        <v>458</v>
      </c>
      <c r="F44" s="31">
        <v>243</v>
      </c>
    </row>
    <row r="45" spans="1:6" x14ac:dyDescent="0.15">
      <c r="A45" s="70"/>
      <c r="B45" s="21" t="s">
        <v>90</v>
      </c>
      <c r="C45" s="44">
        <v>173</v>
      </c>
      <c r="D45" s="49">
        <v>187</v>
      </c>
      <c r="E45" s="31">
        <f t="shared" si="2"/>
        <v>360</v>
      </c>
      <c r="F45" s="31">
        <v>155</v>
      </c>
    </row>
    <row r="46" spans="1:6" x14ac:dyDescent="0.15">
      <c r="A46" s="70"/>
      <c r="B46" s="21" t="s">
        <v>64</v>
      </c>
      <c r="C46" s="44">
        <v>71</v>
      </c>
      <c r="D46" s="49">
        <v>85</v>
      </c>
      <c r="E46" s="31">
        <f t="shared" si="2"/>
        <v>156</v>
      </c>
      <c r="F46" s="31">
        <v>65</v>
      </c>
    </row>
    <row r="47" spans="1:6" x14ac:dyDescent="0.15">
      <c r="A47" s="70"/>
      <c r="B47" s="21" t="s">
        <v>28</v>
      </c>
      <c r="C47" s="44">
        <v>90</v>
      </c>
      <c r="D47" s="49">
        <v>84</v>
      </c>
      <c r="E47" s="31">
        <f t="shared" si="2"/>
        <v>174</v>
      </c>
      <c r="F47" s="31">
        <v>88</v>
      </c>
    </row>
    <row r="48" spans="1:6" x14ac:dyDescent="0.15">
      <c r="A48" s="70"/>
      <c r="B48" s="21" t="s">
        <v>0</v>
      </c>
      <c r="C48" s="44">
        <v>84</v>
      </c>
      <c r="D48" s="49">
        <v>77</v>
      </c>
      <c r="E48" s="31">
        <f t="shared" si="2"/>
        <v>161</v>
      </c>
      <c r="F48" s="31">
        <v>71</v>
      </c>
    </row>
    <row r="49" spans="1:6" x14ac:dyDescent="0.15">
      <c r="A49" s="70"/>
      <c r="B49" s="25" t="s">
        <v>3</v>
      </c>
      <c r="C49" s="44">
        <v>68</v>
      </c>
      <c r="D49" s="49">
        <v>87</v>
      </c>
      <c r="E49" s="31">
        <f t="shared" si="2"/>
        <v>155</v>
      </c>
      <c r="F49" s="31">
        <v>63</v>
      </c>
    </row>
    <row r="50" spans="1:6" x14ac:dyDescent="0.15">
      <c r="A50" s="70"/>
      <c r="B50" s="25" t="s">
        <v>5</v>
      </c>
      <c r="C50" s="44">
        <v>11</v>
      </c>
      <c r="D50" s="49">
        <v>14</v>
      </c>
      <c r="E50" s="31">
        <f t="shared" si="2"/>
        <v>25</v>
      </c>
      <c r="F50" s="31">
        <v>10</v>
      </c>
    </row>
    <row r="51" spans="1:6" x14ac:dyDescent="0.15">
      <c r="A51" s="70"/>
      <c r="B51" s="21" t="s">
        <v>91</v>
      </c>
      <c r="C51" s="44">
        <v>38</v>
      </c>
      <c r="D51" s="49">
        <v>37</v>
      </c>
      <c r="E51" s="31">
        <f t="shared" si="2"/>
        <v>75</v>
      </c>
      <c r="F51" s="31">
        <v>28</v>
      </c>
    </row>
    <row r="52" spans="1:6" x14ac:dyDescent="0.15">
      <c r="A52" s="70"/>
      <c r="B52" s="21" t="s">
        <v>92</v>
      </c>
      <c r="C52" s="44">
        <v>470</v>
      </c>
      <c r="D52" s="49">
        <v>555</v>
      </c>
      <c r="E52" s="31">
        <f t="shared" si="2"/>
        <v>1025</v>
      </c>
      <c r="F52" s="31">
        <v>485</v>
      </c>
    </row>
    <row r="53" spans="1:6" x14ac:dyDescent="0.15">
      <c r="A53" s="70"/>
      <c r="B53" s="21" t="s">
        <v>67</v>
      </c>
      <c r="C53" s="44">
        <v>125</v>
      </c>
      <c r="D53" s="49">
        <v>184</v>
      </c>
      <c r="E53" s="31">
        <f t="shared" si="2"/>
        <v>309</v>
      </c>
      <c r="F53" s="31">
        <v>177</v>
      </c>
    </row>
    <row r="54" spans="1:6" x14ac:dyDescent="0.15">
      <c r="A54" s="70"/>
      <c r="B54" s="21" t="s">
        <v>93</v>
      </c>
      <c r="C54" s="44">
        <v>115</v>
      </c>
      <c r="D54" s="49">
        <v>122</v>
      </c>
      <c r="E54" s="31">
        <f t="shared" si="2"/>
        <v>237</v>
      </c>
      <c r="F54" s="31">
        <v>131</v>
      </c>
    </row>
    <row r="55" spans="1:6" x14ac:dyDescent="0.15">
      <c r="A55" s="70"/>
      <c r="B55" s="21" t="s">
        <v>94</v>
      </c>
      <c r="C55" s="44">
        <v>71</v>
      </c>
      <c r="D55" s="49">
        <v>96</v>
      </c>
      <c r="E55" s="31">
        <f t="shared" si="2"/>
        <v>167</v>
      </c>
      <c r="F55" s="31">
        <v>121</v>
      </c>
    </row>
    <row r="56" spans="1:6" ht="13.5" customHeight="1" x14ac:dyDescent="0.15">
      <c r="A56" s="70"/>
      <c r="B56" s="22" t="s">
        <v>95</v>
      </c>
      <c r="C56" s="45">
        <v>212</v>
      </c>
      <c r="D56" s="50">
        <v>233</v>
      </c>
      <c r="E56" s="32">
        <f t="shared" si="2"/>
        <v>445</v>
      </c>
      <c r="F56" s="32">
        <v>251</v>
      </c>
    </row>
    <row r="57" spans="1:6" ht="21" customHeight="1" x14ac:dyDescent="0.15">
      <c r="A57" s="71"/>
      <c r="B57" s="23" t="s">
        <v>8</v>
      </c>
      <c r="C57" s="27">
        <f>SUM(C30:C56)</f>
        <v>3290</v>
      </c>
      <c r="D57" s="29">
        <f>SUM(D30:D56)</f>
        <v>3731</v>
      </c>
      <c r="E57" s="33">
        <f>SUM(E30:E56)</f>
        <v>7021</v>
      </c>
      <c r="F57" s="33">
        <f>SUM(F30:F56)</f>
        <v>3473</v>
      </c>
    </row>
    <row r="58" spans="1:6" ht="21" customHeight="1" x14ac:dyDescent="0.15">
      <c r="A58" s="67" t="s">
        <v>96</v>
      </c>
      <c r="B58" s="68"/>
      <c r="C58" s="27">
        <f>C9+C14+C21+C29+C57</f>
        <v>21535</v>
      </c>
      <c r="D58" s="29">
        <f>D9+D14+D21+D29+D57</f>
        <v>24624</v>
      </c>
      <c r="E58" s="33">
        <f>E9+E14+E21+E29+E57</f>
        <v>46159</v>
      </c>
      <c r="F58" s="33">
        <f>F9+F14+F21+F29+F57</f>
        <v>22547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115" zoomScaleNormal="115" workbookViewId="0">
      <pane xSplit="2" ySplit="4" topLeftCell="C47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35"/>
      <c r="B1" s="37"/>
      <c r="C1" s="74" t="s">
        <v>22</v>
      </c>
      <c r="D1" s="74"/>
      <c r="E1" s="74"/>
      <c r="F1" s="74"/>
      <c r="G1" s="74"/>
      <c r="H1" s="37"/>
      <c r="I1" s="37"/>
    </row>
    <row r="2" spans="1:9" ht="21" customHeight="1" x14ac:dyDescent="0.15">
      <c r="A2" s="66" t="s">
        <v>102</v>
      </c>
      <c r="B2" s="66"/>
      <c r="C2" s="66"/>
      <c r="D2" s="66"/>
      <c r="E2" s="66"/>
      <c r="F2" s="66"/>
      <c r="G2" s="66"/>
      <c r="H2" s="66"/>
      <c r="I2" s="66"/>
    </row>
    <row r="3" spans="1:9" ht="21" customHeight="1" x14ac:dyDescent="0.15">
      <c r="A3" s="75" t="s">
        <v>4</v>
      </c>
      <c r="B3" s="75" t="s">
        <v>72</v>
      </c>
      <c r="C3" s="75" t="s">
        <v>15</v>
      </c>
      <c r="D3" s="75"/>
      <c r="E3" s="75"/>
      <c r="F3" s="76" t="s">
        <v>40</v>
      </c>
      <c r="G3" s="77"/>
      <c r="H3" s="77"/>
      <c r="I3" s="78"/>
    </row>
    <row r="4" spans="1:9" ht="21" customHeight="1" x14ac:dyDescent="0.15">
      <c r="A4" s="75"/>
      <c r="B4" s="75"/>
      <c r="C4" s="42" t="s">
        <v>23</v>
      </c>
      <c r="D4" s="47" t="s">
        <v>26</v>
      </c>
      <c r="E4" s="36" t="s">
        <v>8</v>
      </c>
      <c r="F4" s="56"/>
      <c r="G4" s="57" t="s">
        <v>98</v>
      </c>
      <c r="H4" s="58" t="s">
        <v>99</v>
      </c>
      <c r="I4" s="63" t="s">
        <v>1</v>
      </c>
    </row>
    <row r="5" spans="1:9" x14ac:dyDescent="0.15">
      <c r="A5" s="75" t="s">
        <v>17</v>
      </c>
      <c r="B5" s="38" t="s">
        <v>27</v>
      </c>
      <c r="C5" s="43">
        <v>546</v>
      </c>
      <c r="D5" s="48">
        <v>790</v>
      </c>
      <c r="E5" s="52">
        <f>SUM(C5:D5)</f>
        <v>1336</v>
      </c>
      <c r="F5" s="52">
        <v>946</v>
      </c>
      <c r="G5" s="43">
        <v>406</v>
      </c>
      <c r="H5" s="59">
        <v>250</v>
      </c>
      <c r="I5" s="48">
        <v>290</v>
      </c>
    </row>
    <row r="6" spans="1:9" x14ac:dyDescent="0.15">
      <c r="A6" s="75"/>
      <c r="B6" s="25" t="s">
        <v>25</v>
      </c>
      <c r="C6" s="44">
        <v>57</v>
      </c>
      <c r="D6" s="49">
        <v>87</v>
      </c>
      <c r="E6" s="53">
        <f>SUM(C6:D6)</f>
        <v>144</v>
      </c>
      <c r="F6" s="53">
        <v>102</v>
      </c>
      <c r="G6" s="44">
        <v>48</v>
      </c>
      <c r="H6" s="60">
        <v>32</v>
      </c>
      <c r="I6" s="49">
        <v>22</v>
      </c>
    </row>
    <row r="7" spans="1:9" x14ac:dyDescent="0.15">
      <c r="A7" s="75"/>
      <c r="B7" s="25" t="s">
        <v>29</v>
      </c>
      <c r="C7" s="44">
        <v>29</v>
      </c>
      <c r="D7" s="49">
        <v>34</v>
      </c>
      <c r="E7" s="53">
        <f>SUM(C7:D7)</f>
        <v>63</v>
      </c>
      <c r="F7" s="53">
        <v>43</v>
      </c>
      <c r="G7" s="44">
        <v>16</v>
      </c>
      <c r="H7" s="60">
        <v>14</v>
      </c>
      <c r="I7" s="49">
        <v>13</v>
      </c>
    </row>
    <row r="8" spans="1:9" x14ac:dyDescent="0.15">
      <c r="A8" s="75"/>
      <c r="B8" s="25" t="s">
        <v>20</v>
      </c>
      <c r="C8" s="44">
        <v>23</v>
      </c>
      <c r="D8" s="49">
        <v>31</v>
      </c>
      <c r="E8" s="53">
        <f>SUM(C8:D8)</f>
        <v>54</v>
      </c>
      <c r="F8" s="53">
        <v>39</v>
      </c>
      <c r="G8" s="44">
        <v>18</v>
      </c>
      <c r="H8" s="60">
        <v>7</v>
      </c>
      <c r="I8" s="49">
        <v>14</v>
      </c>
    </row>
    <row r="9" spans="1:9" x14ac:dyDescent="0.15">
      <c r="A9" s="75"/>
      <c r="B9" s="39" t="s">
        <v>30</v>
      </c>
      <c r="C9" s="45">
        <v>128</v>
      </c>
      <c r="D9" s="50">
        <v>132</v>
      </c>
      <c r="E9" s="54">
        <f>SUM(C9:D9)</f>
        <v>260</v>
      </c>
      <c r="F9" s="54">
        <v>185</v>
      </c>
      <c r="G9" s="45">
        <v>71</v>
      </c>
      <c r="H9" s="61">
        <v>56</v>
      </c>
      <c r="I9" s="50">
        <v>58</v>
      </c>
    </row>
    <row r="10" spans="1:9" ht="21" customHeight="1" x14ac:dyDescent="0.15">
      <c r="A10" s="79"/>
      <c r="B10" s="40" t="s">
        <v>8</v>
      </c>
      <c r="C10" s="46">
        <f t="shared" ref="C10:I10" si="0">SUM(C5:C9)</f>
        <v>783</v>
      </c>
      <c r="D10" s="51">
        <f t="shared" si="0"/>
        <v>1074</v>
      </c>
      <c r="E10" s="55">
        <f t="shared" si="0"/>
        <v>1857</v>
      </c>
      <c r="F10" s="55">
        <f t="shared" si="0"/>
        <v>1315</v>
      </c>
      <c r="G10" s="46">
        <f t="shared" si="0"/>
        <v>559</v>
      </c>
      <c r="H10" s="62">
        <f t="shared" si="0"/>
        <v>359</v>
      </c>
      <c r="I10" s="51">
        <f t="shared" si="0"/>
        <v>397</v>
      </c>
    </row>
    <row r="11" spans="1:9" x14ac:dyDescent="0.15">
      <c r="A11" s="75" t="s">
        <v>18</v>
      </c>
      <c r="B11" s="38" t="s">
        <v>31</v>
      </c>
      <c r="C11" s="43">
        <v>751</v>
      </c>
      <c r="D11" s="48">
        <v>1074</v>
      </c>
      <c r="E11" s="52">
        <f>SUM(C11:D11)</f>
        <v>1825</v>
      </c>
      <c r="F11" s="52">
        <v>1318</v>
      </c>
      <c r="G11" s="59">
        <v>602</v>
      </c>
      <c r="H11" s="59">
        <v>350</v>
      </c>
      <c r="I11" s="48">
        <v>366</v>
      </c>
    </row>
    <row r="12" spans="1:9" x14ac:dyDescent="0.15">
      <c r="A12" s="75"/>
      <c r="B12" s="25" t="s">
        <v>33</v>
      </c>
      <c r="C12" s="44">
        <v>260</v>
      </c>
      <c r="D12" s="49">
        <v>405</v>
      </c>
      <c r="E12" s="53">
        <f>SUM(C12:D12)</f>
        <v>665</v>
      </c>
      <c r="F12" s="53">
        <v>508</v>
      </c>
      <c r="G12" s="60">
        <v>278</v>
      </c>
      <c r="H12" s="60">
        <v>114</v>
      </c>
      <c r="I12" s="49">
        <v>116</v>
      </c>
    </row>
    <row r="13" spans="1:9" x14ac:dyDescent="0.15">
      <c r="A13" s="75"/>
      <c r="B13" s="25" t="s">
        <v>7</v>
      </c>
      <c r="C13" s="44">
        <v>48</v>
      </c>
      <c r="D13" s="49">
        <v>72</v>
      </c>
      <c r="E13" s="53">
        <f>SUM(C13:D13)</f>
        <v>120</v>
      </c>
      <c r="F13" s="53">
        <v>81</v>
      </c>
      <c r="G13" s="60">
        <v>37</v>
      </c>
      <c r="H13" s="60">
        <v>20</v>
      </c>
      <c r="I13" s="49">
        <v>24</v>
      </c>
    </row>
    <row r="14" spans="1:9" x14ac:dyDescent="0.15">
      <c r="A14" s="75"/>
      <c r="B14" s="39" t="s">
        <v>34</v>
      </c>
      <c r="C14" s="45">
        <v>60</v>
      </c>
      <c r="D14" s="50">
        <v>108</v>
      </c>
      <c r="E14" s="54">
        <f>SUM(C14:D14)</f>
        <v>168</v>
      </c>
      <c r="F14" s="54">
        <v>120</v>
      </c>
      <c r="G14" s="61">
        <v>63</v>
      </c>
      <c r="H14" s="61">
        <v>28</v>
      </c>
      <c r="I14" s="50">
        <v>29</v>
      </c>
    </row>
    <row r="15" spans="1:9" ht="21" customHeight="1" x14ac:dyDescent="0.15">
      <c r="A15" s="79"/>
      <c r="B15" s="40" t="s">
        <v>8</v>
      </c>
      <c r="C15" s="46">
        <f t="shared" ref="C15:I15" si="1">SUM(C11:C14)</f>
        <v>1119</v>
      </c>
      <c r="D15" s="51">
        <f t="shared" si="1"/>
        <v>1659</v>
      </c>
      <c r="E15" s="55">
        <f t="shared" si="1"/>
        <v>2778</v>
      </c>
      <c r="F15" s="55">
        <f t="shared" si="1"/>
        <v>2027</v>
      </c>
      <c r="G15" s="46">
        <f t="shared" si="1"/>
        <v>980</v>
      </c>
      <c r="H15" s="62">
        <f t="shared" si="1"/>
        <v>512</v>
      </c>
      <c r="I15" s="51">
        <f t="shared" si="1"/>
        <v>535</v>
      </c>
    </row>
    <row r="16" spans="1:9" x14ac:dyDescent="0.15">
      <c r="A16" s="75" t="s">
        <v>19</v>
      </c>
      <c r="B16" s="38" t="s">
        <v>35</v>
      </c>
      <c r="C16" s="43">
        <v>415</v>
      </c>
      <c r="D16" s="48">
        <v>570</v>
      </c>
      <c r="E16" s="52">
        <f t="shared" ref="E16:E21" si="2">SUM(C16:D16)</f>
        <v>985</v>
      </c>
      <c r="F16" s="52">
        <v>693</v>
      </c>
      <c r="G16" s="43">
        <v>310</v>
      </c>
      <c r="H16" s="59">
        <v>204</v>
      </c>
      <c r="I16" s="48">
        <v>179</v>
      </c>
    </row>
    <row r="17" spans="1:9" x14ac:dyDescent="0.15">
      <c r="A17" s="75"/>
      <c r="B17" s="25" t="s">
        <v>38</v>
      </c>
      <c r="C17" s="44">
        <v>310</v>
      </c>
      <c r="D17" s="49">
        <v>480</v>
      </c>
      <c r="E17" s="53">
        <f t="shared" si="2"/>
        <v>790</v>
      </c>
      <c r="F17" s="53">
        <v>553</v>
      </c>
      <c r="G17" s="44">
        <v>240</v>
      </c>
      <c r="H17" s="60">
        <v>139</v>
      </c>
      <c r="I17" s="49">
        <v>174</v>
      </c>
    </row>
    <row r="18" spans="1:9" x14ac:dyDescent="0.15">
      <c r="A18" s="75"/>
      <c r="B18" s="25" t="s">
        <v>41</v>
      </c>
      <c r="C18" s="44">
        <v>758</v>
      </c>
      <c r="D18" s="49">
        <v>1003</v>
      </c>
      <c r="E18" s="53">
        <f t="shared" si="2"/>
        <v>1761</v>
      </c>
      <c r="F18" s="53">
        <v>1214</v>
      </c>
      <c r="G18" s="44">
        <v>457</v>
      </c>
      <c r="H18" s="60">
        <v>351</v>
      </c>
      <c r="I18" s="49">
        <v>406</v>
      </c>
    </row>
    <row r="19" spans="1:9" x14ac:dyDescent="0.15">
      <c r="A19" s="75"/>
      <c r="B19" s="25" t="s">
        <v>16</v>
      </c>
      <c r="C19" s="44">
        <v>24</v>
      </c>
      <c r="D19" s="49">
        <v>25</v>
      </c>
      <c r="E19" s="53">
        <f t="shared" si="2"/>
        <v>49</v>
      </c>
      <c r="F19" s="53">
        <v>36</v>
      </c>
      <c r="G19" s="44">
        <v>20</v>
      </c>
      <c r="H19" s="60">
        <v>12</v>
      </c>
      <c r="I19" s="49">
        <v>4</v>
      </c>
    </row>
    <row r="20" spans="1:9" x14ac:dyDescent="0.15">
      <c r="A20" s="75"/>
      <c r="B20" s="25" t="s">
        <v>32</v>
      </c>
      <c r="C20" s="44">
        <v>296</v>
      </c>
      <c r="D20" s="49">
        <v>404</v>
      </c>
      <c r="E20" s="53">
        <f t="shared" si="2"/>
        <v>700</v>
      </c>
      <c r="F20" s="53">
        <v>488</v>
      </c>
      <c r="G20" s="44">
        <v>179</v>
      </c>
      <c r="H20" s="60">
        <v>139</v>
      </c>
      <c r="I20" s="49">
        <v>170</v>
      </c>
    </row>
    <row r="21" spans="1:9" x14ac:dyDescent="0.15">
      <c r="A21" s="75"/>
      <c r="B21" s="39" t="s">
        <v>6</v>
      </c>
      <c r="C21" s="45">
        <v>78</v>
      </c>
      <c r="D21" s="50">
        <v>108</v>
      </c>
      <c r="E21" s="54">
        <f t="shared" si="2"/>
        <v>186</v>
      </c>
      <c r="F21" s="54">
        <v>137</v>
      </c>
      <c r="G21" s="45">
        <v>62</v>
      </c>
      <c r="H21" s="61">
        <v>35</v>
      </c>
      <c r="I21" s="50">
        <v>40</v>
      </c>
    </row>
    <row r="22" spans="1:9" ht="21" customHeight="1" x14ac:dyDescent="0.15">
      <c r="A22" s="79"/>
      <c r="B22" s="40" t="s">
        <v>8</v>
      </c>
      <c r="C22" s="46">
        <f t="shared" ref="C22:I22" si="3">SUM(C16:C21)</f>
        <v>1881</v>
      </c>
      <c r="D22" s="51">
        <f t="shared" si="3"/>
        <v>2590</v>
      </c>
      <c r="E22" s="55">
        <f t="shared" si="3"/>
        <v>4471</v>
      </c>
      <c r="F22" s="55">
        <f t="shared" si="3"/>
        <v>3121</v>
      </c>
      <c r="G22" s="46">
        <f t="shared" si="3"/>
        <v>1268</v>
      </c>
      <c r="H22" s="62">
        <f t="shared" si="3"/>
        <v>880</v>
      </c>
      <c r="I22" s="51">
        <f t="shared" si="3"/>
        <v>973</v>
      </c>
    </row>
    <row r="23" spans="1:9" x14ac:dyDescent="0.15">
      <c r="A23" s="76" t="s">
        <v>21</v>
      </c>
      <c r="B23" s="38" t="s">
        <v>42</v>
      </c>
      <c r="C23" s="43">
        <v>1147</v>
      </c>
      <c r="D23" s="48">
        <v>1464</v>
      </c>
      <c r="E23" s="52">
        <f t="shared" ref="E23:E29" si="4">SUM(C23:D23)</f>
        <v>2611</v>
      </c>
      <c r="F23" s="52">
        <v>1903</v>
      </c>
      <c r="G23" s="43">
        <v>811</v>
      </c>
      <c r="H23" s="59">
        <v>484</v>
      </c>
      <c r="I23" s="48">
        <v>608</v>
      </c>
    </row>
    <row r="24" spans="1:9" x14ac:dyDescent="0.15">
      <c r="A24" s="80"/>
      <c r="B24" s="25" t="s">
        <v>44</v>
      </c>
      <c r="C24" s="44">
        <v>575</v>
      </c>
      <c r="D24" s="49">
        <v>801</v>
      </c>
      <c r="E24" s="53">
        <f t="shared" si="4"/>
        <v>1376</v>
      </c>
      <c r="F24" s="53">
        <v>1017</v>
      </c>
      <c r="G24" s="44">
        <v>467</v>
      </c>
      <c r="H24" s="60">
        <v>244</v>
      </c>
      <c r="I24" s="49">
        <v>306</v>
      </c>
    </row>
    <row r="25" spans="1:9" x14ac:dyDescent="0.15">
      <c r="A25" s="80"/>
      <c r="B25" s="25" t="s">
        <v>45</v>
      </c>
      <c r="C25" s="44">
        <v>216</v>
      </c>
      <c r="D25" s="49">
        <v>304</v>
      </c>
      <c r="E25" s="53">
        <f t="shared" si="4"/>
        <v>520</v>
      </c>
      <c r="F25" s="53">
        <v>359</v>
      </c>
      <c r="G25" s="44">
        <v>141</v>
      </c>
      <c r="H25" s="60">
        <v>113</v>
      </c>
      <c r="I25" s="49">
        <v>105</v>
      </c>
    </row>
    <row r="26" spans="1:9" x14ac:dyDescent="0.15">
      <c r="A26" s="80"/>
      <c r="B26" s="25" t="s">
        <v>47</v>
      </c>
      <c r="C26" s="44">
        <v>124</v>
      </c>
      <c r="D26" s="49">
        <v>177</v>
      </c>
      <c r="E26" s="53">
        <f t="shared" si="4"/>
        <v>301</v>
      </c>
      <c r="F26" s="53">
        <v>204</v>
      </c>
      <c r="G26" s="44">
        <v>71</v>
      </c>
      <c r="H26" s="60">
        <v>60</v>
      </c>
      <c r="I26" s="49">
        <v>73</v>
      </c>
    </row>
    <row r="27" spans="1:9" x14ac:dyDescent="0.15">
      <c r="A27" s="80"/>
      <c r="B27" s="25" t="s">
        <v>48</v>
      </c>
      <c r="C27" s="44">
        <v>426</v>
      </c>
      <c r="D27" s="49">
        <v>504</v>
      </c>
      <c r="E27" s="53">
        <f t="shared" si="4"/>
        <v>930</v>
      </c>
      <c r="F27" s="53">
        <v>649</v>
      </c>
      <c r="G27" s="44">
        <v>252</v>
      </c>
      <c r="H27" s="60">
        <v>205</v>
      </c>
      <c r="I27" s="49">
        <v>192</v>
      </c>
    </row>
    <row r="28" spans="1:9" x14ac:dyDescent="0.15">
      <c r="A28" s="80"/>
      <c r="B28" s="25" t="s">
        <v>49</v>
      </c>
      <c r="C28" s="44">
        <v>267</v>
      </c>
      <c r="D28" s="49">
        <v>372</v>
      </c>
      <c r="E28" s="53">
        <f t="shared" si="4"/>
        <v>639</v>
      </c>
      <c r="F28" s="53">
        <v>447</v>
      </c>
      <c r="G28" s="44">
        <v>195</v>
      </c>
      <c r="H28" s="60">
        <v>146</v>
      </c>
      <c r="I28" s="49">
        <v>106</v>
      </c>
    </row>
    <row r="29" spans="1:9" x14ac:dyDescent="0.15">
      <c r="A29" s="80"/>
      <c r="B29" s="39" t="s">
        <v>50</v>
      </c>
      <c r="C29" s="45">
        <v>276</v>
      </c>
      <c r="D29" s="50">
        <v>376</v>
      </c>
      <c r="E29" s="54">
        <f t="shared" si="4"/>
        <v>652</v>
      </c>
      <c r="F29" s="54">
        <v>450</v>
      </c>
      <c r="G29" s="45">
        <v>159</v>
      </c>
      <c r="H29" s="61">
        <v>113</v>
      </c>
      <c r="I29" s="50">
        <v>178</v>
      </c>
    </row>
    <row r="30" spans="1:9" ht="21" customHeight="1" x14ac:dyDescent="0.15">
      <c r="A30" s="81"/>
      <c r="B30" s="40" t="s">
        <v>8</v>
      </c>
      <c r="C30" s="46">
        <f t="shared" ref="C30:I30" si="5">SUM(C23:C29)</f>
        <v>3031</v>
      </c>
      <c r="D30" s="51">
        <f t="shared" si="5"/>
        <v>3998</v>
      </c>
      <c r="E30" s="55">
        <f t="shared" si="5"/>
        <v>7029</v>
      </c>
      <c r="F30" s="55">
        <f t="shared" si="5"/>
        <v>5029</v>
      </c>
      <c r="G30" s="46">
        <f t="shared" si="5"/>
        <v>2096</v>
      </c>
      <c r="H30" s="62">
        <f t="shared" si="5"/>
        <v>1365</v>
      </c>
      <c r="I30" s="51">
        <f t="shared" si="5"/>
        <v>1568</v>
      </c>
    </row>
    <row r="31" spans="1:9" x14ac:dyDescent="0.15">
      <c r="A31" s="76" t="s">
        <v>2</v>
      </c>
      <c r="B31" s="38" t="s">
        <v>51</v>
      </c>
      <c r="C31" s="43">
        <v>24</v>
      </c>
      <c r="D31" s="48">
        <v>33</v>
      </c>
      <c r="E31" s="52">
        <f t="shared" ref="E31:E57" si="6">SUM(C31:D31)</f>
        <v>57</v>
      </c>
      <c r="F31" s="52">
        <v>40</v>
      </c>
      <c r="G31" s="43">
        <v>17</v>
      </c>
      <c r="H31" s="59">
        <v>13</v>
      </c>
      <c r="I31" s="48">
        <v>10</v>
      </c>
    </row>
    <row r="32" spans="1:9" x14ac:dyDescent="0.15">
      <c r="A32" s="80"/>
      <c r="B32" s="25" t="s">
        <v>53</v>
      </c>
      <c r="C32" s="44">
        <v>23</v>
      </c>
      <c r="D32" s="49">
        <v>24</v>
      </c>
      <c r="E32" s="53">
        <f t="shared" si="6"/>
        <v>47</v>
      </c>
      <c r="F32" s="53">
        <v>35</v>
      </c>
      <c r="G32" s="44">
        <v>14</v>
      </c>
      <c r="H32" s="60">
        <v>8</v>
      </c>
      <c r="I32" s="49">
        <v>13</v>
      </c>
    </row>
    <row r="33" spans="1:9" x14ac:dyDescent="0.15">
      <c r="A33" s="80"/>
      <c r="B33" s="25" t="s">
        <v>54</v>
      </c>
      <c r="C33" s="44">
        <v>81</v>
      </c>
      <c r="D33" s="49">
        <v>100</v>
      </c>
      <c r="E33" s="53">
        <f t="shared" si="6"/>
        <v>181</v>
      </c>
      <c r="F33" s="53">
        <v>130</v>
      </c>
      <c r="G33" s="44">
        <v>58</v>
      </c>
      <c r="H33" s="60">
        <v>34</v>
      </c>
      <c r="I33" s="49">
        <v>38</v>
      </c>
    </row>
    <row r="34" spans="1:9" x14ac:dyDescent="0.15">
      <c r="A34" s="80"/>
      <c r="B34" s="25" t="s">
        <v>39</v>
      </c>
      <c r="C34" s="44">
        <v>59</v>
      </c>
      <c r="D34" s="49">
        <v>81</v>
      </c>
      <c r="E34" s="53">
        <f t="shared" si="6"/>
        <v>140</v>
      </c>
      <c r="F34" s="53">
        <v>91</v>
      </c>
      <c r="G34" s="44">
        <v>32</v>
      </c>
      <c r="H34" s="60">
        <v>30</v>
      </c>
      <c r="I34" s="49">
        <v>29</v>
      </c>
    </row>
    <row r="35" spans="1:9" x14ac:dyDescent="0.15">
      <c r="A35" s="80"/>
      <c r="B35" s="25" t="s">
        <v>55</v>
      </c>
      <c r="C35" s="44">
        <v>3</v>
      </c>
      <c r="D35" s="49">
        <v>11</v>
      </c>
      <c r="E35" s="53">
        <f t="shared" si="6"/>
        <v>14</v>
      </c>
      <c r="F35" s="53">
        <v>12</v>
      </c>
      <c r="G35" s="44">
        <v>9</v>
      </c>
      <c r="H35" s="60">
        <v>1</v>
      </c>
      <c r="I35" s="49">
        <v>2</v>
      </c>
    </row>
    <row r="36" spans="1:9" x14ac:dyDescent="0.15">
      <c r="A36" s="80"/>
      <c r="B36" s="25" t="s">
        <v>36</v>
      </c>
      <c r="C36" s="44">
        <v>93</v>
      </c>
      <c r="D36" s="49">
        <v>133</v>
      </c>
      <c r="E36" s="53">
        <f t="shared" si="6"/>
        <v>226</v>
      </c>
      <c r="F36" s="53">
        <v>160</v>
      </c>
      <c r="G36" s="44">
        <v>61</v>
      </c>
      <c r="H36" s="60">
        <v>36</v>
      </c>
      <c r="I36" s="49">
        <v>63</v>
      </c>
    </row>
    <row r="37" spans="1:9" x14ac:dyDescent="0.15">
      <c r="A37" s="80"/>
      <c r="B37" s="25" t="s">
        <v>56</v>
      </c>
      <c r="C37" s="44">
        <v>36</v>
      </c>
      <c r="D37" s="49">
        <v>38</v>
      </c>
      <c r="E37" s="53">
        <f t="shared" si="6"/>
        <v>74</v>
      </c>
      <c r="F37" s="53">
        <v>46</v>
      </c>
      <c r="G37" s="44">
        <v>13</v>
      </c>
      <c r="H37" s="60">
        <v>13</v>
      </c>
      <c r="I37" s="49">
        <v>20</v>
      </c>
    </row>
    <row r="38" spans="1:9" x14ac:dyDescent="0.15">
      <c r="A38" s="80"/>
      <c r="B38" s="25" t="s">
        <v>58</v>
      </c>
      <c r="C38" s="44">
        <v>90</v>
      </c>
      <c r="D38" s="49">
        <v>145</v>
      </c>
      <c r="E38" s="53">
        <f t="shared" si="6"/>
        <v>235</v>
      </c>
      <c r="F38" s="53">
        <v>165</v>
      </c>
      <c r="G38" s="44">
        <v>62</v>
      </c>
      <c r="H38" s="60">
        <v>46</v>
      </c>
      <c r="I38" s="49">
        <v>57</v>
      </c>
    </row>
    <row r="39" spans="1:9" x14ac:dyDescent="0.15">
      <c r="A39" s="80"/>
      <c r="B39" s="25" t="s">
        <v>87</v>
      </c>
      <c r="C39" s="44">
        <v>14</v>
      </c>
      <c r="D39" s="49">
        <v>19</v>
      </c>
      <c r="E39" s="53">
        <f t="shared" si="6"/>
        <v>33</v>
      </c>
      <c r="F39" s="53">
        <v>21</v>
      </c>
      <c r="G39" s="44">
        <v>4</v>
      </c>
      <c r="H39" s="60">
        <v>9</v>
      </c>
      <c r="I39" s="49">
        <v>8</v>
      </c>
    </row>
    <row r="40" spans="1:9" x14ac:dyDescent="0.15">
      <c r="A40" s="80"/>
      <c r="B40" s="25" t="s">
        <v>52</v>
      </c>
      <c r="C40" s="44">
        <v>54</v>
      </c>
      <c r="D40" s="49">
        <v>71</v>
      </c>
      <c r="E40" s="53">
        <f t="shared" si="6"/>
        <v>125</v>
      </c>
      <c r="F40" s="53">
        <v>89</v>
      </c>
      <c r="G40" s="44">
        <v>36</v>
      </c>
      <c r="H40" s="60">
        <v>25</v>
      </c>
      <c r="I40" s="49">
        <v>28</v>
      </c>
    </row>
    <row r="41" spans="1:9" x14ac:dyDescent="0.15">
      <c r="A41" s="80"/>
      <c r="B41" s="25" t="s">
        <v>37</v>
      </c>
      <c r="C41" s="44">
        <v>65</v>
      </c>
      <c r="D41" s="49">
        <v>93</v>
      </c>
      <c r="E41" s="53">
        <f t="shared" si="6"/>
        <v>158</v>
      </c>
      <c r="F41" s="53">
        <v>120</v>
      </c>
      <c r="G41" s="44">
        <v>53</v>
      </c>
      <c r="H41" s="60">
        <v>29</v>
      </c>
      <c r="I41" s="49">
        <v>38</v>
      </c>
    </row>
    <row r="42" spans="1:9" x14ac:dyDescent="0.15">
      <c r="A42" s="80"/>
      <c r="B42" s="25" t="s">
        <v>61</v>
      </c>
      <c r="C42" s="44">
        <v>11</v>
      </c>
      <c r="D42" s="49">
        <v>11</v>
      </c>
      <c r="E42" s="53">
        <f t="shared" si="6"/>
        <v>22</v>
      </c>
      <c r="F42" s="53">
        <v>13</v>
      </c>
      <c r="G42" s="44">
        <v>3</v>
      </c>
      <c r="H42" s="60">
        <v>6</v>
      </c>
      <c r="I42" s="49">
        <v>4</v>
      </c>
    </row>
    <row r="43" spans="1:9" x14ac:dyDescent="0.15">
      <c r="A43" s="80"/>
      <c r="B43" s="41" t="s">
        <v>69</v>
      </c>
      <c r="C43" s="44">
        <v>6</v>
      </c>
      <c r="D43" s="49">
        <v>4</v>
      </c>
      <c r="E43" s="53">
        <f t="shared" si="6"/>
        <v>10</v>
      </c>
      <c r="F43" s="53">
        <v>7</v>
      </c>
      <c r="G43" s="44">
        <v>4</v>
      </c>
      <c r="H43" s="60">
        <v>3</v>
      </c>
      <c r="I43" s="49">
        <v>0</v>
      </c>
    </row>
    <row r="44" spans="1:9" x14ac:dyDescent="0.15">
      <c r="A44" s="80"/>
      <c r="B44" s="25" t="s">
        <v>62</v>
      </c>
      <c r="C44" s="44">
        <v>0</v>
      </c>
      <c r="D44" s="49">
        <v>1</v>
      </c>
      <c r="E44" s="53">
        <f t="shared" si="6"/>
        <v>1</v>
      </c>
      <c r="F44" s="53">
        <v>1</v>
      </c>
      <c r="G44" s="44">
        <v>1</v>
      </c>
      <c r="H44" s="60">
        <v>0</v>
      </c>
      <c r="I44" s="49">
        <v>0</v>
      </c>
    </row>
    <row r="45" spans="1:9" x14ac:dyDescent="0.15">
      <c r="A45" s="80"/>
      <c r="B45" s="25" t="s">
        <v>57</v>
      </c>
      <c r="C45" s="44">
        <v>90</v>
      </c>
      <c r="D45" s="49">
        <v>86</v>
      </c>
      <c r="E45" s="53">
        <f t="shared" si="6"/>
        <v>176</v>
      </c>
      <c r="F45" s="53">
        <v>132</v>
      </c>
      <c r="G45" s="44">
        <v>58</v>
      </c>
      <c r="H45" s="60">
        <v>32</v>
      </c>
      <c r="I45" s="49">
        <v>42</v>
      </c>
    </row>
    <row r="46" spans="1:9" x14ac:dyDescent="0.15">
      <c r="A46" s="80"/>
      <c r="B46" s="25" t="s">
        <v>63</v>
      </c>
      <c r="C46" s="44">
        <v>57</v>
      </c>
      <c r="D46" s="49">
        <v>76</v>
      </c>
      <c r="E46" s="53">
        <f t="shared" si="6"/>
        <v>133</v>
      </c>
      <c r="F46" s="53">
        <v>97</v>
      </c>
      <c r="G46" s="44">
        <v>39</v>
      </c>
      <c r="H46" s="60">
        <v>28</v>
      </c>
      <c r="I46" s="49">
        <v>30</v>
      </c>
    </row>
    <row r="47" spans="1:9" x14ac:dyDescent="0.15">
      <c r="A47" s="80"/>
      <c r="B47" s="25" t="s">
        <v>64</v>
      </c>
      <c r="C47" s="44">
        <v>9</v>
      </c>
      <c r="D47" s="49">
        <v>12</v>
      </c>
      <c r="E47" s="53">
        <f t="shared" si="6"/>
        <v>21</v>
      </c>
      <c r="F47" s="53">
        <v>15</v>
      </c>
      <c r="G47" s="44">
        <v>7</v>
      </c>
      <c r="H47" s="60">
        <v>5</v>
      </c>
      <c r="I47" s="49">
        <v>3</v>
      </c>
    </row>
    <row r="48" spans="1:9" x14ac:dyDescent="0.15">
      <c r="A48" s="80"/>
      <c r="B48" s="25" t="s">
        <v>28</v>
      </c>
      <c r="C48" s="44">
        <v>30</v>
      </c>
      <c r="D48" s="49">
        <v>36</v>
      </c>
      <c r="E48" s="53">
        <f t="shared" si="6"/>
        <v>66</v>
      </c>
      <c r="F48" s="53">
        <v>51</v>
      </c>
      <c r="G48" s="44">
        <v>25</v>
      </c>
      <c r="H48" s="60">
        <v>7</v>
      </c>
      <c r="I48" s="49">
        <v>19</v>
      </c>
    </row>
    <row r="49" spans="1:9" x14ac:dyDescent="0.15">
      <c r="A49" s="80"/>
      <c r="B49" s="25" t="s">
        <v>0</v>
      </c>
      <c r="C49" s="44">
        <v>37</v>
      </c>
      <c r="D49" s="49">
        <v>35</v>
      </c>
      <c r="E49" s="53">
        <f t="shared" si="6"/>
        <v>72</v>
      </c>
      <c r="F49" s="53">
        <v>47</v>
      </c>
      <c r="G49" s="44">
        <v>16</v>
      </c>
      <c r="H49" s="60">
        <v>15</v>
      </c>
      <c r="I49" s="49">
        <v>16</v>
      </c>
    </row>
    <row r="50" spans="1:9" x14ac:dyDescent="0.15">
      <c r="A50" s="80"/>
      <c r="B50" s="25" t="s">
        <v>24</v>
      </c>
      <c r="C50" s="44">
        <v>27</v>
      </c>
      <c r="D50" s="49">
        <v>32</v>
      </c>
      <c r="E50" s="53">
        <f t="shared" si="6"/>
        <v>59</v>
      </c>
      <c r="F50" s="53">
        <v>36</v>
      </c>
      <c r="G50" s="44">
        <v>9</v>
      </c>
      <c r="H50" s="60">
        <v>17</v>
      </c>
      <c r="I50" s="49">
        <v>10</v>
      </c>
    </row>
    <row r="51" spans="1:9" x14ac:dyDescent="0.15">
      <c r="A51" s="80"/>
      <c r="B51" s="25" t="s">
        <v>5</v>
      </c>
      <c r="C51" s="44">
        <v>4</v>
      </c>
      <c r="D51" s="49">
        <v>9</v>
      </c>
      <c r="E51" s="53">
        <f t="shared" si="6"/>
        <v>13</v>
      </c>
      <c r="F51" s="53">
        <v>8</v>
      </c>
      <c r="G51" s="44">
        <v>4</v>
      </c>
      <c r="H51" s="60">
        <v>1</v>
      </c>
      <c r="I51" s="49">
        <v>3</v>
      </c>
    </row>
    <row r="52" spans="1:9" x14ac:dyDescent="0.15">
      <c r="A52" s="80"/>
      <c r="B52" s="25" t="s">
        <v>65</v>
      </c>
      <c r="C52" s="44">
        <v>16</v>
      </c>
      <c r="D52" s="49">
        <v>14</v>
      </c>
      <c r="E52" s="53">
        <f t="shared" si="6"/>
        <v>30</v>
      </c>
      <c r="F52" s="53">
        <v>20</v>
      </c>
      <c r="G52" s="44">
        <v>5</v>
      </c>
      <c r="H52" s="60">
        <v>8</v>
      </c>
      <c r="I52" s="49">
        <v>7</v>
      </c>
    </row>
    <row r="53" spans="1:9" x14ac:dyDescent="0.15">
      <c r="A53" s="80"/>
      <c r="B53" s="25" t="s">
        <v>66</v>
      </c>
      <c r="C53" s="44">
        <v>168</v>
      </c>
      <c r="D53" s="49">
        <v>262</v>
      </c>
      <c r="E53" s="53">
        <f t="shared" si="6"/>
        <v>430</v>
      </c>
      <c r="F53" s="53">
        <v>309</v>
      </c>
      <c r="G53" s="44">
        <v>138</v>
      </c>
      <c r="H53" s="60">
        <v>73</v>
      </c>
      <c r="I53" s="49">
        <v>98</v>
      </c>
    </row>
    <row r="54" spans="1:9" x14ac:dyDescent="0.15">
      <c r="A54" s="80"/>
      <c r="B54" s="25" t="s">
        <v>67</v>
      </c>
      <c r="C54" s="44">
        <v>62</v>
      </c>
      <c r="D54" s="49">
        <v>85</v>
      </c>
      <c r="E54" s="53">
        <f t="shared" si="6"/>
        <v>147</v>
      </c>
      <c r="F54" s="53">
        <v>106</v>
      </c>
      <c r="G54" s="44">
        <v>49</v>
      </c>
      <c r="H54" s="60">
        <v>29</v>
      </c>
      <c r="I54" s="49">
        <v>28</v>
      </c>
    </row>
    <row r="55" spans="1:9" x14ac:dyDescent="0.15">
      <c r="A55" s="80"/>
      <c r="B55" s="25" t="s">
        <v>68</v>
      </c>
      <c r="C55" s="44">
        <v>48</v>
      </c>
      <c r="D55" s="49">
        <v>63</v>
      </c>
      <c r="E55" s="53">
        <f t="shared" si="6"/>
        <v>111</v>
      </c>
      <c r="F55" s="53">
        <v>89</v>
      </c>
      <c r="G55" s="44">
        <v>48</v>
      </c>
      <c r="H55" s="60">
        <v>16</v>
      </c>
      <c r="I55" s="49">
        <v>25</v>
      </c>
    </row>
    <row r="56" spans="1:9" x14ac:dyDescent="0.15">
      <c r="A56" s="80"/>
      <c r="B56" s="25" t="s">
        <v>43</v>
      </c>
      <c r="C56" s="44">
        <v>30</v>
      </c>
      <c r="D56" s="49">
        <v>50</v>
      </c>
      <c r="E56" s="53">
        <f t="shared" si="6"/>
        <v>80</v>
      </c>
      <c r="F56" s="53">
        <v>68</v>
      </c>
      <c r="G56" s="44">
        <v>47</v>
      </c>
      <c r="H56" s="60">
        <v>6</v>
      </c>
      <c r="I56" s="49">
        <v>15</v>
      </c>
    </row>
    <row r="57" spans="1:9" x14ac:dyDescent="0.15">
      <c r="A57" s="80"/>
      <c r="B57" s="39" t="s">
        <v>60</v>
      </c>
      <c r="C57" s="45">
        <v>83</v>
      </c>
      <c r="D57" s="50">
        <v>109</v>
      </c>
      <c r="E57" s="54">
        <f t="shared" si="6"/>
        <v>192</v>
      </c>
      <c r="F57" s="54">
        <v>142</v>
      </c>
      <c r="G57" s="45">
        <v>72</v>
      </c>
      <c r="H57" s="61">
        <v>40</v>
      </c>
      <c r="I57" s="50">
        <v>30</v>
      </c>
    </row>
    <row r="58" spans="1:9" ht="21" customHeight="1" x14ac:dyDescent="0.15">
      <c r="A58" s="81"/>
      <c r="B58" s="40" t="s">
        <v>8</v>
      </c>
      <c r="C58" s="46">
        <f t="shared" ref="C58:I58" si="7">SUM(C31:C57)</f>
        <v>1220</v>
      </c>
      <c r="D58" s="51">
        <f t="shared" si="7"/>
        <v>1633</v>
      </c>
      <c r="E58" s="55">
        <f t="shared" si="7"/>
        <v>2853</v>
      </c>
      <c r="F58" s="55">
        <f t="shared" si="7"/>
        <v>2050</v>
      </c>
      <c r="G58" s="46">
        <f t="shared" si="7"/>
        <v>884</v>
      </c>
      <c r="H58" s="62">
        <f t="shared" si="7"/>
        <v>530</v>
      </c>
      <c r="I58" s="51">
        <f t="shared" si="7"/>
        <v>636</v>
      </c>
    </row>
    <row r="59" spans="1:9" ht="21" customHeight="1" x14ac:dyDescent="0.15">
      <c r="A59" s="75" t="s">
        <v>71</v>
      </c>
      <c r="B59" s="75"/>
      <c r="C59" s="46">
        <f>C10+C15+C22+C30+C58</f>
        <v>8034</v>
      </c>
      <c r="D59" s="51">
        <f>D10+D15+D22+D30+D58</f>
        <v>10954</v>
      </c>
      <c r="E59" s="55">
        <f>E10+E15+E22+E30+E58</f>
        <v>18988</v>
      </c>
      <c r="F59" s="55">
        <f>SUM(G59:I59)</f>
        <v>13542</v>
      </c>
      <c r="G59" s="46">
        <f>G10+G15+G22+G30+G58</f>
        <v>5787</v>
      </c>
      <c r="H59" s="62">
        <f>H10+H15+H22+H30+H58</f>
        <v>3646</v>
      </c>
      <c r="I59" s="51">
        <f>I10+I15+I22+I30+I58</f>
        <v>4109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町別人口（R4.12)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2023-01-05T06:08:00Z</cp:lastPrinted>
  <dcterms:created xsi:type="dcterms:W3CDTF">2013-06-05T00:26:59Z</dcterms:created>
  <dcterms:modified xsi:type="dcterms:W3CDTF">2023-01-05T06:08:02Z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