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10305" yWindow="-15" windowWidth="10200" windowHeight="7830" tabRatio="8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<sst xmlns="http://schemas.openxmlformats.org/spreadsheetml/2006/main" count="1136" uniqueCount="606">
  <si>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</si>
  <si>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</si>
  <si>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</si>
  <si>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</si>
  <si>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</si>
  <si>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</si>
  <si>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</si>
  <si>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</si>
  <si>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</si>
  <si>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</si>
  <si>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</si>
  <si>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</si>
  <si>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</si>
  <si>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</si>
  <si>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</si>
  <si>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</si>
  <si>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</si>
  <si>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</si>
  <si>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</si>
  <si>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</si>
  <si>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</si>
  <si>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</si>
  <si>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</si>
  <si>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</si>
  <si>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</si>
  <si>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</si>
  <si>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</si>
  <si>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</si>
  <si>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</si>
  <si>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</si>
  <si>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</si>
  <si>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</si>
  <si>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</si>
  <si>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</si>
  <si>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</si>
  <si>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</si>
  <si>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</si>
  <si>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</si>
  <si>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</si>
  <si>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</si>
  <si>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</si>
  <si>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</si>
  <si>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</si>
  <si>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</si>
  <si>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</si>
  <si>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</si>
  <si>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</si>
  <si>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</si>
  <si>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</si>
  <si>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</si>
  <si>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</si>
  <si>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</si>
  <si>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</si>
  <si>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</si>
  <si>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</si>
  <si>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</si>
  <si>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</si>
  <si>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</si>
  <si>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</si>
  <si>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</si>
  <si>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</si>
  <si>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</si>
  <si>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</si>
  <si>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</si>
  <si>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</si>
  <si>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</si>
  <si>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</si>
  <si>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</si>
  <si>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</si>
  <si>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</si>
  <si>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</si>
  <si>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</si>
  <si>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</si>
  <si>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</si>
  <si>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</si>
  <si>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</si>
  <si>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</si>
  <si>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</si>
  <si>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</si>
  <si>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</si>
  <si>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</si>
  <si>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</si>
  <si>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</si>
  <si>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</si>
  <si>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</si>
  <si>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</si>
  <si>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</si>
  <si>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</si>
  <si>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</si>
  <si>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</si>
  <si>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</si>
  <si>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</si>
  <si>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</si>
  <si>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</si>
  <si>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</si>
  <si>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</si>
  <si>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</si>
  <si>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</si>
  <si>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</si>
  <si>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</si>
  <si>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</si>
  <si>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</si>
  <si>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</si>
  <si>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</si>
  <si>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</si>
  <si>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</si>
  <si>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</si>
  <si>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</si>
  <si>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</si>
  <si>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</si>
  <si>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</si>
  <si>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</si>
  <si>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</si>
  <si>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</si>
  <si>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</si>
  <si>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</si>
  <si>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</si>
  <si>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</si>
  <si>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</si>
  <si>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</si>
  <si>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</si>
  <si>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</si>
  <si>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</si>
  <si>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</si>
  <si>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</si>
  <si>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</si>
  <si>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</si>
  <si>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</si>
  <si>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</si>
  <si>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</si>
  <si>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</si>
  <si>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</si>
  <si>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</si>
  <si>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</si>
  <si>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</si>
  <si>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</si>
  <si>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</si>
  <si>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</si>
  <si>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</si>
  <si>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</si>
  <si>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</si>
  <si>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</si>
  <si>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</si>
  <si>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</si>
  <si>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</si>
  <si>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</si>
  <si>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</si>
  <si>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</si>
  <si>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</si>
  <si>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</si>
  <si>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</si>
  <si>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</si>
  <si>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</si>
  <si>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</si>
  <si>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</si>
  <si>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</si>
  <si>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</si>
  <si>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</si>
  <si>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</si>
  <si>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</si>
  <si>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</si>
  <si>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</si>
  <si>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</si>
  <si>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</si>
  <si>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</si>
  <si>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</si>
  <si>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</si>
  <si>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</si>
  <si>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</si>
  <si>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</si>
  <si>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</si>
  <si>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</si>
  <si>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</si>
  <si>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</si>
  <si>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</si>
  <si>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</si>
  <si>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</si>
  <si>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</si>
  <si>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</si>
  <si>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</si>
  <si>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</si>
  <si>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</si>
  <si>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</si>
  <si>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</si>
  <si>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</si>
  <si>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</si>
  <si>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</si>
  <si>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</si>
  <si>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</si>
  <si>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</si>
  <si>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</si>
  <si>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</si>
  <si>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</si>
  <si>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</si>
  <si>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</si>
  <si>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</si>
  <si>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</si>
  <si>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</si>
  <si>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</si>
  <si>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</si>
  <si>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</si>
  <si>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</si>
  <si>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</si>
  <si>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</si>
  <si>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</si>
  <si>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</si>
  <si>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</si>
  <si>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</si>
  <si>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</si>
  <si>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</si>
  <si>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</si>
  <si>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</si>
  <si>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</si>
  <si>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</si>
  <si>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三重県志摩市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</si>
  <si>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</si>
  <si>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</si>
  <si>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</si>
  <si>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</si>
  <si>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</si>
  <si>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</si>
  <si>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</si>
  <si>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</si>
  <si>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</si>
  <si>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</si>
  <si>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</si>
  <si>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</si>
  <si>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</si>
  <si>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</si>
  <si>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</si>
  <si>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</si>
  <si>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</si>
  <si>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</si>
  <si>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</si>
  <si>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</si>
  <si>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</si>
  <si>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</si>
  <si>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</si>
  <si>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</si>
  <si>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</si>
  <si>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</si>
  <si>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</si>
  <si>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</si>
  <si>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</si>
  <si>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</si>
  <si>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</si>
  <si>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</si>
  <si>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</si>
  <si>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</si>
  <si>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</si>
  <si>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</si>
  <si>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</si>
  <si>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</si>
  <si>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</si>
  <si>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</si>
  <si>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</si>
  <si>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</si>
  <si>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</si>
  <si>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</si>
  <si>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</si>
  <si>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</si>
  <si>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</si>
  <si>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</si>
  <si>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</si>
  <si>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</si>
  <si>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</si>
  <si>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</si>
  <si>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</si>
  <si>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</si>
  <si>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</si>
  <si>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</si>
  <si>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</si>
  <si>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</si>
  <si>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</si>
  <si>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</si>
  <si>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</si>
  <si>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</si>
  <si>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</si>
  <si>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</si>
  <si>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</si>
  <si>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</si>
  <si>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</si>
  <si>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</si>
  <si>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</si>
  <si>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</si>
  <si>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</si>
  <si>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</si>
  <si>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</si>
  <si>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</si>
  <si>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</si>
  <si>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</si>
  <si>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</si>
  <si>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</si>
  <si>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</si>
  <si>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</si>
  <si>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</si>
  <si>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</si>
  <si>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</si>
  <si>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</si>
  <si>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</si>
  <si>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</si>
  <si>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</si>
  <si>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</si>
  <si>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</si>
  <si>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</si>
  <si>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</si>
  <si>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</si>
  <si>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</si>
  <si>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</si>
  <si>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</si>
  <si>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</si>
  <si>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</si>
  <si>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</si>
  <si>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</si>
  <si>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</si>
  <si>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</si>
  <si>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</si>
  <si>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</si>
  <si>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</si>
  <si>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</si>
  <si>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</si>
  <si>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</si>
  <si>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</si>
  <si>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</si>
  <si>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</si>
  <si>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</si>
  <si>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</si>
  <si>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</si>
  <si>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</si>
  <si>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</si>
  <si>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</si>
  <si>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</si>
  <si>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</si>
  <si>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</si>
  <si>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</si>
  <si>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</si>
  <si>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</si>
  <si>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</si>
  <si>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</si>
  <si>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</si>
  <si>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</si>
  <si>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</si>
  <si>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</si>
  <si>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</si>
  <si>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</si>
  <si>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</si>
  <si>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</si>
  <si>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</si>
  <si>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</si>
  <si>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</si>
  <si>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</si>
  <si>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</si>
  <si>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</si>
  <si>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</si>
  <si>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</si>
  <si>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</si>
  <si>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</si>
  <si>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</si>
  <si>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</si>
  <si>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</si>
  <si>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</si>
  <si>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</si>
  <si>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</si>
  <si>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三重県志摩市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</si>
  <si>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</si>
  <si>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</si>
  <si>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</si>
  <si>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</si>
  <si>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</si>
  <si>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</si>
  <si>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</si>
  <si>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</si>
  <si>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</si>
  <si>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</si>
  <si>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</si>
  <si>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</si>
  <si>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</si>
  <si>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</si>
  <si>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</si>
  <si>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</si>
  <si>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</si>
  <si>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</si>
  <si>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</si>
  <si>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</si>
  <si>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</si>
  <si>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</si>
  <si>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</si>
  <si>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</si>
  <si>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</si>
  <si>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</si>
  <si>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</si>
  <si>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</si>
  <si>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</si>
  <si>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</si>
  <si>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</si>
  <si>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</si>
  <si>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</si>
  <si>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</si>
  <si>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</si>
  <si>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</si>
  <si>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</si>
  <si>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</si>
  <si>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</si>
  <si>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</si>
  <si>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</si>
  <si>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</si>
  <si>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</si>
  <si>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</si>
  <si>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</si>
  <si>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</si>
  <si>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</si>
  <si>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</si>
  <si>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</si>
  <si>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</si>
  <si>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</si>
  <si>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</si>
  <si>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</si>
  <si>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</si>
  <si>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</si>
  <si>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</si>
  <si>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</si>
  <si>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</si>
  <si>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</si>
  <si>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</si>
  <si>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</si>
  <si>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</si>
  <si>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</si>
  <si>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</si>
  <si>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</si>
  <si>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</si>
  <si>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</si>
  <si>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</si>
  <si>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</si>
  <si>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</si>
  <si>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</si>
  <si>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</si>
  <si>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</si>
  <si>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</si>
  <si>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</si>
  <si>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</si>
  <si>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</si>
  <si>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</si>
  <si>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</si>
  <si>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</si>
  <si>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</si>
  <si>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</si>
  <si>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</si>
  <si>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</si>
  <si>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</si>
  <si>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</si>
  <si>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</si>
  <si>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</si>
  <si>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</si>
  <si>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</si>
  <si>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</si>
  <si>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</si>
  <si>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</si>
  <si>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</si>
  <si>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</si>
  <si>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</si>
  <si>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</si>
  <si>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</si>
  <si>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</si>
  <si>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</si>
  <si>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</si>
  <si>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</si>
  <si>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</si>
  <si>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</si>
  <si>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</si>
  <si>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</si>
  <si>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</si>
  <si>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</si>
  <si>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</si>
  <si>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</si>
  <si>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</si>
  <si>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</si>
  <si>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</si>
  <si>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</si>
  <si>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</si>
  <si>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</si>
  <si>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</si>
  <si>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</si>
  <si>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</si>
  <si>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</si>
  <si>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</si>
  <si>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</si>
  <si>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</si>
  <si>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</si>
  <si>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</si>
  <si>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</si>
  <si>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</si>
  <si>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</si>
  <si>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</si>
  <si>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</si>
  <si>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</si>
  <si>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</si>
  <si>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</si>
  <si>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</si>
  <si>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</si>
  <si>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</si>
  <si>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</si>
  <si>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</si>
  <si>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</si>
  <si>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</si>
  <si>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</si>
  <si>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</si>
  <si>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</si>
  <si>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</si>
  <si>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</si>
  <si>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</si>
  <si>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</si>
  <si>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</si>
  <si>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</si>
  <si>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</si>
  <si>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</si>
  <si>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</si>
  <si>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</si>
  <si>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</si>
  <si>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</si>
  <si>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</si>
  <si>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</si>
  <si>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</si>
  <si>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</si>
  <si>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</si>
  <si>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</si>
  <si>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</si>
  <si>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</si>
  <si>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</si>
  <si>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</si>
  <si>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</si>
  <si>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</si>
  <si>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</si>
  <si>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</si>
  <si>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</si>
  <si>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</si>
  <si>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</si>
  <si>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</si>
  <si>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</si>
  <si>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</si>
  <si>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</si>
  <si>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</si>
  <si>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</si>
  <si>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</si>
  <si>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</si>
  <si>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</si>
  <si>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</si>
  <si>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</si>
  <si>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</si>
  <si>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</si>
  <si>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</si>
  <si>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</si>
  <si>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</si>
  <si>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2.82</t>
  </si>
  <si>
    <t>▲ 0.06</t>
  </si>
  <si>
    <t>水道事業会計</t>
  </si>
  <si>
    <t>一般会計</t>
  </si>
  <si>
    <t>国民健康保険特別会計</t>
  </si>
  <si>
    <t>介護保険特別会計</t>
  </si>
  <si>
    <t>病院事業会計</t>
  </si>
  <si>
    <t>下水道事業特別会計</t>
  </si>
  <si>
    <t>後期高齢者医療特別会計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</si>
  <si>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</si>
  <si>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</si>
  <si>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</si>
  <si>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</si>
  <si>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</si>
  <si>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</si>
  <si>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</si>
  <si>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</si>
  <si>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</si>
  <si>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</si>
  <si>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</si>
  <si>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</si>
  <si>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</si>
  <si>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</si>
  <si>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</si>
  <si>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</si>
  <si>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</si>
  <si>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</si>
  <si>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</si>
  <si>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</si>
  <si>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</si>
  <si>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</si>
  <si>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</si>
  <si>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</si>
  <si>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</si>
  <si>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</si>
  <si>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</si>
  <si>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</si>
  <si>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</si>
  <si>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船越地区振興基金</t>
    <rPh sb="0" eb="2">
      <t>フナコシ</t>
    </rPh>
    <rPh sb="2" eb="4">
      <t>チク</t>
    </rPh>
    <rPh sb="4" eb="6">
      <t>シンコウ</t>
    </rPh>
    <rPh sb="6" eb="8">
      <t>キキン</t>
    </rPh>
    <phoneticPr fontId="2"/>
  </si>
  <si>
    <t>阿児地区振興基金</t>
    <rPh sb="0" eb="2">
      <t>アゴ</t>
    </rPh>
    <rPh sb="2" eb="4">
      <t>チク</t>
    </rPh>
    <rPh sb="4" eb="6">
      <t>シンコウ</t>
    </rPh>
    <rPh sb="6" eb="8">
      <t>キキン</t>
    </rPh>
    <phoneticPr fontId="2"/>
  </si>
  <si>
    <t>浜島地区福祉施設整備基金</t>
    <rPh sb="0" eb="2">
      <t>ハマジマ</t>
    </rPh>
    <rPh sb="2" eb="4">
      <t>チク</t>
    </rPh>
    <rPh sb="4" eb="6">
      <t>フクシ</t>
    </rPh>
    <rPh sb="6" eb="8">
      <t>シセツ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</si>
  <si>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</si>
  <si>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</si>
  <si>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</si>
  <si>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</si>
  <si>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</si>
  <si>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</si>
  <si>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</si>
  <si>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</si>
  <si>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</si>
  <si>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</si>
  <si>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</si>
  <si>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当市では、平成２７年度に策定した公共施設等総合管理計画において、１０年間で公共施設等の延べ床面積を２０％削減する目標を掲げ、老朽化した施設の集約化・複合化や除却を進めている。有形固定資産減価償却率は類似団体より高い水準にあるが、それぞれの公共施設等について個別施設計画の策定を進めており、当該計画に基づいた施設の維持管理を適切に進めていくこととしている。
</t>
    <phoneticPr fontId="2"/>
  </si>
  <si>
    <t xml:space="preserve">　将来負担比率及び実質公債費比率ともに類似団体よりも高い水準にあるが、将来負担比率については新市建設計画に基づき、合併特例債を活用した施設整備・施設の集約化を積極的に実施してきたことにより、地方債残高が類似団体に比べて大きいことが要因とみており、平成２９年度は上昇したものの、概ね低下する傾向にある。実質公債費比率については普通交付税等の段階的削減による標準財政規模の縮小による影響も大きく、また財政運営に係る取組みとして、地方債の償還については据置期間を無くして短期間で元金を償還し、地方債残高を早期に減少させ、かつ償還総額を抑制する取組みを行っている結果として公債費が増加しているため、実質公債費比率が上昇していると考えられる。今後数年で、当該取組みを開始した年度の地方債が償還終了し、公債費の減少が大きくなるにしたがって、実質公債費比率は低下する見通し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</si>
</sst>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0F42-4BA9-9ECF-48F1F8E8A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35775</c:v>
                </c:pt>
                <c:pt idx="1">
                  <c:v>39022</c:v>
                </c:pt>
                <c:pt idx="2">
                  <c:v>39739</c:v>
                </c:pt>
                <c:pt idx="3">
                  <c:v>79430</c:v>
                </c:pt>
                <c:pt idx="4">
                  <c:v>33450</c:v>
                </c:pt>
              </c:numCache>
            </c:numRef>
          </c:val>
          <c:smooth val="0"/>
          <c:extLst>
            <c:ext xmlns:c16="http://schemas.microsoft.com/office/drawing/2014/chart" uri="{C3380CC4-5D6E-409C-BE32-E72D297353CC}">
              <c16:uniqueId val="{00000001-0F42-4BA9-9ECF-48F1F8E8A079}"/>
            </c:ext>
          </c:extLst>
        </c:ser>
        <c:dLbls>
          <c:showLegendKey val="0"/>
          <c:showVal val="0"/>
          <c:showCatName val="0"/>
          <c:showSerName val="0"/>
          <c:showPercent val="0"/>
          <c:showBubbleSize val="0"/>
        </c:dLbls>
        <c:marker val="1"/>
        <c:smooth val="0"/>
        <c:axId val="174488192"/>
        <c:axId val="174498560"/>
      </c:lineChart>
      <c:catAx>
        <c:axId val="17448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498560"/>
        <c:crosses val="autoZero"/>
        <c:auto val="1"/>
        <c:lblAlgn val="ctr"/>
        <c:lblOffset val="100"/>
        <c:tickLblSkip val="1"/>
        <c:tickMarkSkip val="1"/>
        <c:noMultiLvlLbl val="0"/>
      </c:catAx>
      <c:valAx>
        <c:axId val="174498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48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5.37</c:v>
                </c:pt>
                <c:pt idx="1">
                  <c:v>6.63</c:v>
                </c:pt>
                <c:pt idx="2">
                  <c:v>3.84</c:v>
                </c:pt>
                <c:pt idx="3">
                  <c:v>3.56</c:v>
                </c:pt>
                <c:pt idx="4">
                  <c:v>3.85</c:v>
                </c:pt>
              </c:numCache>
            </c:numRef>
          </c:val>
          <c:extLst>
            <c:ext xmlns:c16="http://schemas.microsoft.com/office/drawing/2014/chart" uri="{C3380CC4-5D6E-409C-BE32-E72D297353CC}">
              <c16:uniqueId val="{00000000-DD1E-422A-81E8-82222D1E8F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24.22</c:v>
                </c:pt>
                <c:pt idx="1">
                  <c:v>24.37</c:v>
                </c:pt>
                <c:pt idx="2">
                  <c:v>28.47</c:v>
                </c:pt>
                <c:pt idx="3">
                  <c:v>26.36</c:v>
                </c:pt>
                <c:pt idx="4">
                  <c:v>26.05</c:v>
                </c:pt>
              </c:numCache>
            </c:numRef>
          </c:val>
          <c:extLst>
            <c:ext xmlns:c16="http://schemas.microsoft.com/office/drawing/2014/chart" uri="{C3380CC4-5D6E-409C-BE32-E72D297353CC}">
              <c16:uniqueId val="{00000001-DD1E-422A-81E8-82222D1E8F44}"/>
            </c:ext>
          </c:extLst>
        </c:ser>
        <c:dLbls>
          <c:showLegendKey val="0"/>
          <c:showVal val="0"/>
          <c:showCatName val="0"/>
          <c:showSerName val="0"/>
          <c:showPercent val="0"/>
          <c:showBubbleSize val="0"/>
        </c:dLbls>
        <c:gapWidth val="250"/>
        <c:overlap val="100"/>
        <c:axId val="183441280"/>
        <c:axId val="18345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5.45</c:v>
                </c:pt>
                <c:pt idx="1">
                  <c:v>1.93</c:v>
                </c:pt>
                <c:pt idx="2">
                  <c:v>1.1100000000000001</c:v>
                </c:pt>
                <c:pt idx="3">
                  <c:v>-2.82</c:v>
                </c:pt>
                <c:pt idx="4">
                  <c:v>-0.06</c:v>
                </c:pt>
              </c:numCache>
            </c:numRef>
          </c:val>
          <c:smooth val="0"/>
          <c:extLst>
            <c:ext xmlns:c16="http://schemas.microsoft.com/office/drawing/2014/chart" uri="{C3380CC4-5D6E-409C-BE32-E72D297353CC}">
              <c16:uniqueId val="{00000002-DD1E-422A-81E8-82222D1E8F44}"/>
            </c:ext>
          </c:extLst>
        </c:ser>
        <c:dLbls>
          <c:showLegendKey val="0"/>
          <c:showVal val="0"/>
          <c:showCatName val="0"/>
          <c:showSerName val="0"/>
          <c:showPercent val="0"/>
          <c:showBubbleSize val="0"/>
        </c:dLbls>
        <c:marker val="1"/>
        <c:smooth val="0"/>
        <c:axId val="183441280"/>
        <c:axId val="183451648"/>
      </c:lineChart>
      <c:catAx>
        <c:axId val="1834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451648"/>
        <c:crosses val="autoZero"/>
        <c:auto val="1"/>
        <c:lblAlgn val="ctr"/>
        <c:lblOffset val="100"/>
        <c:tickLblSkip val="1"/>
        <c:tickMarkSkip val="1"/>
        <c:noMultiLvlLbl val="0"/>
      </c:catAx>
      <c:valAx>
        <c:axId val="1834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75-47BC-9746-F78B89BDE9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75-47BC-9746-F78B89BDE986}"/>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2-B075-47BC-9746-F78B89BDE9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0.08</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3-B075-47BC-9746-F78B89BDE98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0.17</c:v>
                </c:pt>
                <c:pt idx="4">
                  <c:v>#N/A</c:v>
                </c:pt>
                <c:pt idx="5">
                  <c:v>0.19</c:v>
                </c:pt>
                <c:pt idx="6">
                  <c:v>#N/A</c:v>
                </c:pt>
                <c:pt idx="7">
                  <c:v>0.19</c:v>
                </c:pt>
                <c:pt idx="8">
                  <c:v>#N/A</c:v>
                </c:pt>
                <c:pt idx="9">
                  <c:v>0.11</c:v>
                </c:pt>
              </c:numCache>
            </c:numRef>
          </c:val>
          <c:extLst>
            <c:ext xmlns:c16="http://schemas.microsoft.com/office/drawing/2014/chart" uri="{C3380CC4-5D6E-409C-BE32-E72D297353CC}">
              <c16:uniqueId val="{00000004-B075-47BC-9746-F78B89BDE98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0.45</c:v>
                </c:pt>
                <c:pt idx="4">
                  <c:v>#N/A</c:v>
                </c:pt>
                <c:pt idx="5">
                  <c:v>0.65</c:v>
                </c:pt>
                <c:pt idx="6">
                  <c:v>#N/A</c:v>
                </c:pt>
                <c:pt idx="7">
                  <c:v>0.46</c:v>
                </c:pt>
                <c:pt idx="8">
                  <c:v>#N/A</c:v>
                </c:pt>
                <c:pt idx="9">
                  <c:v>0.57999999999999996</c:v>
                </c:pt>
              </c:numCache>
            </c:numRef>
          </c:val>
          <c:extLst>
            <c:ext xmlns:c16="http://schemas.microsoft.com/office/drawing/2014/chart" uri="{C3380CC4-5D6E-409C-BE32-E72D297353CC}">
              <c16:uniqueId val="{00000005-B075-47BC-9746-F78B89BDE9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0.35</c:v>
                </c:pt>
                <c:pt idx="4">
                  <c:v>#N/A</c:v>
                </c:pt>
                <c:pt idx="5">
                  <c:v>0.76</c:v>
                </c:pt>
                <c:pt idx="6">
                  <c:v>#N/A</c:v>
                </c:pt>
                <c:pt idx="7">
                  <c:v>0.87</c:v>
                </c:pt>
                <c:pt idx="8">
                  <c:v>#N/A</c:v>
                </c:pt>
                <c:pt idx="9">
                  <c:v>1.17</c:v>
                </c:pt>
              </c:numCache>
            </c:numRef>
          </c:val>
          <c:extLst>
            <c:ext xmlns:c16="http://schemas.microsoft.com/office/drawing/2014/chart" uri="{C3380CC4-5D6E-409C-BE32-E72D297353CC}">
              <c16:uniqueId val="{00000006-B075-47BC-9746-F78B89BDE9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2.57</c:v>
                </c:pt>
                <c:pt idx="2">
                  <c:v>#N/A</c:v>
                </c:pt>
                <c:pt idx="3">
                  <c:v>1.47</c:v>
                </c:pt>
                <c:pt idx="4">
                  <c:v>#N/A</c:v>
                </c:pt>
                <c:pt idx="5">
                  <c:v>2.9</c:v>
                </c:pt>
                <c:pt idx="6">
                  <c:v>#N/A</c:v>
                </c:pt>
                <c:pt idx="7">
                  <c:v>3.16</c:v>
                </c:pt>
                <c:pt idx="8">
                  <c:v>#N/A</c:v>
                </c:pt>
                <c:pt idx="9">
                  <c:v>1.95</c:v>
                </c:pt>
              </c:numCache>
            </c:numRef>
          </c:val>
          <c:extLst>
            <c:ext xmlns:c16="http://schemas.microsoft.com/office/drawing/2014/chart" uri="{C3380CC4-5D6E-409C-BE32-E72D297353CC}">
              <c16:uniqueId val="{00000007-B075-47BC-9746-F78B89BDE9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5.34</c:v>
                </c:pt>
                <c:pt idx="2">
                  <c:v>#N/A</c:v>
                </c:pt>
                <c:pt idx="3">
                  <c:v>6.6</c:v>
                </c:pt>
                <c:pt idx="4">
                  <c:v>#N/A</c:v>
                </c:pt>
                <c:pt idx="5">
                  <c:v>3.8</c:v>
                </c:pt>
                <c:pt idx="6">
                  <c:v>#N/A</c:v>
                </c:pt>
                <c:pt idx="7">
                  <c:v>3.51</c:v>
                </c:pt>
                <c:pt idx="8">
                  <c:v>#N/A</c:v>
                </c:pt>
                <c:pt idx="9">
                  <c:v>3.83</c:v>
                </c:pt>
              </c:numCache>
            </c:numRef>
          </c:val>
          <c:extLst>
            <c:ext xmlns:c16="http://schemas.microsoft.com/office/drawing/2014/chart" uri="{C3380CC4-5D6E-409C-BE32-E72D297353CC}">
              <c16:uniqueId val="{00000008-B075-47BC-9746-F78B89BDE9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c:v>
                </c:pt>
                <c:pt idx="2">
                  <c:v>#N/A</c:v>
                </c:pt>
                <c:pt idx="3">
                  <c:v>10.07</c:v>
                </c:pt>
                <c:pt idx="4">
                  <c:v>#N/A</c:v>
                </c:pt>
                <c:pt idx="5">
                  <c:v>9.8000000000000007</c:v>
                </c:pt>
                <c:pt idx="6">
                  <c:v>#N/A</c:v>
                </c:pt>
                <c:pt idx="7">
                  <c:v>8.89</c:v>
                </c:pt>
                <c:pt idx="8">
                  <c:v>#N/A</c:v>
                </c:pt>
                <c:pt idx="9">
                  <c:v>9.6</c:v>
                </c:pt>
              </c:numCache>
            </c:numRef>
          </c:val>
          <c:extLst>
            <c:ext xmlns:c16="http://schemas.microsoft.com/office/drawing/2014/chart" uri="{C3380CC4-5D6E-409C-BE32-E72D297353CC}">
              <c16:uniqueId val="{00000009-B075-47BC-9746-F78B89BDE986}"/>
            </c:ext>
          </c:extLst>
        </c:ser>
        <c:dLbls>
          <c:showLegendKey val="0"/>
          <c:showVal val="0"/>
          <c:showCatName val="0"/>
          <c:showSerName val="0"/>
          <c:showPercent val="0"/>
          <c:showBubbleSize val="0"/>
        </c:dLbls>
        <c:gapWidth val="150"/>
        <c:overlap val="100"/>
        <c:axId val="183640064"/>
        <c:axId val="183641600"/>
      </c:barChart>
      <c:catAx>
        <c:axId val="1836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641600"/>
        <c:crosses val="autoZero"/>
        <c:auto val="1"/>
        <c:lblAlgn val="ctr"/>
        <c:lblOffset val="100"/>
        <c:tickLblSkip val="1"/>
        <c:tickMarkSkip val="1"/>
        <c:noMultiLvlLbl val="0"/>
      </c:catAx>
      <c:valAx>
        <c:axId val="1836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6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3216</c:v>
                </c:pt>
                <c:pt idx="5">
                  <c:v>3438</c:v>
                </c:pt>
                <c:pt idx="8">
                  <c:v>3764</c:v>
                </c:pt>
                <c:pt idx="11">
                  <c:v>3814</c:v>
                </c:pt>
                <c:pt idx="14">
                  <c:v>3911</c:v>
                </c:pt>
              </c:numCache>
            </c:numRef>
          </c:val>
          <c:extLst>
            <c:ext xmlns:c16="http://schemas.microsoft.com/office/drawing/2014/chart" uri="{C3380CC4-5D6E-409C-BE32-E72D297353CC}">
              <c16:uniqueId val="{00000000-6433-4FE3-B09E-D26C691856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33-4FE3-B09E-D26C691856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70</c:v>
                </c:pt>
                <c:pt idx="3">
                  <c:v>66</c:v>
                </c:pt>
                <c:pt idx="6">
                  <c:v>0</c:v>
                </c:pt>
                <c:pt idx="9">
                  <c:v>0</c:v>
                </c:pt>
                <c:pt idx="12">
                  <c:v>0</c:v>
                </c:pt>
              </c:numCache>
            </c:numRef>
          </c:val>
          <c:extLst>
            <c:ext xmlns:c16="http://schemas.microsoft.com/office/drawing/2014/chart" uri="{C3380CC4-5D6E-409C-BE32-E72D297353CC}">
              <c16:uniqueId val="{00000002-6433-4FE3-B09E-D26C691856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236</c:v>
                </c:pt>
                <c:pt idx="3">
                  <c:v>239</c:v>
                </c:pt>
                <c:pt idx="6">
                  <c:v>240</c:v>
                </c:pt>
                <c:pt idx="9">
                  <c:v>255</c:v>
                </c:pt>
                <c:pt idx="12">
                  <c:v>260</c:v>
                </c:pt>
              </c:numCache>
            </c:numRef>
          </c:val>
          <c:extLst>
            <c:ext xmlns:c16="http://schemas.microsoft.com/office/drawing/2014/chart" uri="{C3380CC4-5D6E-409C-BE32-E72D297353CC}">
              <c16:uniqueId val="{00000003-6433-4FE3-B09E-D26C691856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358</c:v>
                </c:pt>
                <c:pt idx="3">
                  <c:v>383</c:v>
                </c:pt>
                <c:pt idx="6">
                  <c:v>423</c:v>
                </c:pt>
                <c:pt idx="9">
                  <c:v>411</c:v>
                </c:pt>
                <c:pt idx="12">
                  <c:v>397</c:v>
                </c:pt>
              </c:numCache>
            </c:numRef>
          </c:val>
          <c:extLst>
            <c:ext xmlns:c16="http://schemas.microsoft.com/office/drawing/2014/chart" uri="{C3380CC4-5D6E-409C-BE32-E72D297353CC}">
              <c16:uniqueId val="{00000004-6433-4FE3-B09E-D26C691856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33-4FE3-B09E-D26C691856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33-4FE3-B09E-D26C691856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3813</c:v>
                </c:pt>
                <c:pt idx="3">
                  <c:v>4123</c:v>
                </c:pt>
                <c:pt idx="6">
                  <c:v>4512</c:v>
                </c:pt>
                <c:pt idx="9">
                  <c:v>4589</c:v>
                </c:pt>
                <c:pt idx="12">
                  <c:v>4699</c:v>
                </c:pt>
              </c:numCache>
            </c:numRef>
          </c:val>
          <c:extLst>
            <c:ext xmlns:c16="http://schemas.microsoft.com/office/drawing/2014/chart" uri="{C3380CC4-5D6E-409C-BE32-E72D297353CC}">
              <c16:uniqueId val="{00000007-6433-4FE3-B09E-D26C69185612}"/>
            </c:ext>
          </c:extLst>
        </c:ser>
        <c:dLbls>
          <c:showLegendKey val="0"/>
          <c:showVal val="0"/>
          <c:showCatName val="0"/>
          <c:showSerName val="0"/>
          <c:showPercent val="0"/>
          <c:showBubbleSize val="0"/>
        </c:dLbls>
        <c:gapWidth val="100"/>
        <c:overlap val="100"/>
        <c:axId val="174260992"/>
        <c:axId val="17426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1261</c:v>
                </c:pt>
                <c:pt idx="2">
                  <c:v>#N/A</c:v>
                </c:pt>
                <c:pt idx="3">
                  <c:v>#N/A</c:v>
                </c:pt>
                <c:pt idx="4">
                  <c:v>1373</c:v>
                </c:pt>
                <c:pt idx="5">
                  <c:v>#N/A</c:v>
                </c:pt>
                <c:pt idx="6">
                  <c:v>#N/A</c:v>
                </c:pt>
                <c:pt idx="7">
                  <c:v>1411</c:v>
                </c:pt>
                <c:pt idx="8">
                  <c:v>#N/A</c:v>
                </c:pt>
                <c:pt idx="9">
                  <c:v>#N/A</c:v>
                </c:pt>
                <c:pt idx="10">
                  <c:v>1441</c:v>
                </c:pt>
                <c:pt idx="11">
                  <c:v>#N/A</c:v>
                </c:pt>
                <c:pt idx="12">
                  <c:v>#N/A</c:v>
                </c:pt>
                <c:pt idx="13">
                  <c:v>1445</c:v>
                </c:pt>
                <c:pt idx="14">
                  <c:v>#N/A</c:v>
                </c:pt>
              </c:numCache>
            </c:numRef>
          </c:val>
          <c:smooth val="0"/>
          <c:extLst>
            <c:ext xmlns:c16="http://schemas.microsoft.com/office/drawing/2014/chart" uri="{C3380CC4-5D6E-409C-BE32-E72D297353CC}">
              <c16:uniqueId val="{00000008-6433-4FE3-B09E-D26C69185612}"/>
            </c:ext>
          </c:extLst>
        </c:ser>
        <c:dLbls>
          <c:showLegendKey val="0"/>
          <c:showVal val="0"/>
          <c:showCatName val="0"/>
          <c:showSerName val="0"/>
          <c:showPercent val="0"/>
          <c:showBubbleSize val="0"/>
        </c:dLbls>
        <c:marker val="1"/>
        <c:smooth val="0"/>
        <c:axId val="174260992"/>
        <c:axId val="174262912"/>
      </c:lineChart>
      <c:catAx>
        <c:axId val="1742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262912"/>
        <c:crosses val="autoZero"/>
        <c:auto val="1"/>
        <c:lblAlgn val="ctr"/>
        <c:lblOffset val="100"/>
        <c:tickLblSkip val="1"/>
        <c:tickMarkSkip val="1"/>
        <c:noMultiLvlLbl val="0"/>
      </c:catAx>
      <c:valAx>
        <c:axId val="17426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6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30439</c:v>
                </c:pt>
                <c:pt idx="5">
                  <c:v>30149</c:v>
                </c:pt>
                <c:pt idx="8">
                  <c:v>28540</c:v>
                </c:pt>
                <c:pt idx="11">
                  <c:v>27449</c:v>
                </c:pt>
                <c:pt idx="14">
                  <c:v>25485</c:v>
                </c:pt>
              </c:numCache>
            </c:numRef>
          </c:val>
          <c:extLst>
            <c:ext xmlns:c16="http://schemas.microsoft.com/office/drawing/2014/chart" uri="{C3380CC4-5D6E-409C-BE32-E72D297353CC}">
              <c16:uniqueId val="{00000000-BD9A-4C59-8DBD-96F27A63F1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153</c:v>
                </c:pt>
                <c:pt idx="5">
                  <c:v>135</c:v>
                </c:pt>
                <c:pt idx="8">
                  <c:v>108</c:v>
                </c:pt>
                <c:pt idx="11">
                  <c:v>95</c:v>
                </c:pt>
                <c:pt idx="14">
                  <c:v>82</c:v>
                </c:pt>
              </c:numCache>
            </c:numRef>
          </c:val>
          <c:extLst>
            <c:ext xmlns:c16="http://schemas.microsoft.com/office/drawing/2014/chart" uri="{C3380CC4-5D6E-409C-BE32-E72D297353CC}">
              <c16:uniqueId val="{00000001-BD9A-4C59-8DBD-96F27A63F1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6438</c:v>
                </c:pt>
                <c:pt idx="5">
                  <c:v>6941</c:v>
                </c:pt>
                <c:pt idx="8">
                  <c:v>7682</c:v>
                </c:pt>
                <c:pt idx="11">
                  <c:v>7578</c:v>
                </c:pt>
                <c:pt idx="14">
                  <c:v>7335</c:v>
                </c:pt>
              </c:numCache>
            </c:numRef>
          </c:val>
          <c:extLst>
            <c:ext xmlns:c16="http://schemas.microsoft.com/office/drawing/2014/chart" uri="{C3380CC4-5D6E-409C-BE32-E72D297353CC}">
              <c16:uniqueId val="{00000002-BD9A-4C59-8DBD-96F27A63F1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9A-4C59-8DBD-96F27A63F1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9A-4C59-8DBD-96F27A63F1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9A-4C59-8DBD-96F27A63F1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4899</c:v>
                </c:pt>
                <c:pt idx="3">
                  <c:v>4773</c:v>
                </c:pt>
                <c:pt idx="6">
                  <c:v>4699</c:v>
                </c:pt>
                <c:pt idx="9">
                  <c:v>4651</c:v>
                </c:pt>
                <c:pt idx="12">
                  <c:v>4373</c:v>
                </c:pt>
              </c:numCache>
            </c:numRef>
          </c:val>
          <c:extLst>
            <c:ext xmlns:c16="http://schemas.microsoft.com/office/drawing/2014/chart" uri="{C3380CC4-5D6E-409C-BE32-E72D297353CC}">
              <c16:uniqueId val="{00000006-BD9A-4C59-8DBD-96F27A63F1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1499</c:v>
                </c:pt>
                <c:pt idx="3">
                  <c:v>1393</c:v>
                </c:pt>
                <c:pt idx="6">
                  <c:v>1198</c:v>
                </c:pt>
                <c:pt idx="9">
                  <c:v>969</c:v>
                </c:pt>
                <c:pt idx="12">
                  <c:v>727</c:v>
                </c:pt>
              </c:numCache>
            </c:numRef>
          </c:val>
          <c:extLst>
            <c:ext xmlns:c16="http://schemas.microsoft.com/office/drawing/2014/chart" uri="{C3380CC4-5D6E-409C-BE32-E72D297353CC}">
              <c16:uniqueId val="{00000007-BD9A-4C59-8DBD-96F27A63F1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4247</c:v>
                </c:pt>
                <c:pt idx="3">
                  <c:v>4072</c:v>
                </c:pt>
                <c:pt idx="6">
                  <c:v>3783</c:v>
                </c:pt>
                <c:pt idx="9">
                  <c:v>3504</c:v>
                </c:pt>
                <c:pt idx="12">
                  <c:v>3220</c:v>
                </c:pt>
              </c:numCache>
            </c:numRef>
          </c:val>
          <c:extLst>
            <c:ext xmlns:c16="http://schemas.microsoft.com/office/drawing/2014/chart" uri="{C3380CC4-5D6E-409C-BE32-E72D297353CC}">
              <c16:uniqueId val="{00000008-BD9A-4C59-8DBD-96F27A63F1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c:v>
                </c:pt>
                <c:pt idx="3">
                  <c:v>0</c:v>
                </c:pt>
                <c:pt idx="6">
                  <c:v>0</c:v>
                </c:pt>
                <c:pt idx="9">
                  <c:v>0</c:v>
                </c:pt>
                <c:pt idx="12">
                  <c:v>0</c:v>
                </c:pt>
              </c:numCache>
            </c:numRef>
          </c:val>
          <c:extLst>
            <c:ext xmlns:c16="http://schemas.microsoft.com/office/drawing/2014/chart" uri="{C3380CC4-5D6E-409C-BE32-E72D297353CC}">
              <c16:uniqueId val="{00000009-BD9A-4C59-8DBD-96F27A63F1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35145</c:v>
                </c:pt>
                <c:pt idx="3">
                  <c:v>34675</c:v>
                </c:pt>
                <c:pt idx="6">
                  <c:v>32763</c:v>
                </c:pt>
                <c:pt idx="9">
                  <c:v>32230</c:v>
                </c:pt>
                <c:pt idx="12">
                  <c:v>30017</c:v>
                </c:pt>
              </c:numCache>
            </c:numRef>
          </c:val>
          <c:extLst>
            <c:ext xmlns:c16="http://schemas.microsoft.com/office/drawing/2014/chart" uri="{C3380CC4-5D6E-409C-BE32-E72D297353CC}">
              <c16:uniqueId val="{0000000A-BD9A-4C59-8DBD-96F27A63F164}"/>
            </c:ext>
          </c:extLst>
        </c:ser>
        <c:dLbls>
          <c:showLegendKey val="0"/>
          <c:showVal val="0"/>
          <c:showCatName val="0"/>
          <c:showSerName val="0"/>
          <c:showPercent val="0"/>
          <c:showBubbleSize val="0"/>
        </c:dLbls>
        <c:gapWidth val="100"/>
        <c:overlap val="100"/>
        <c:axId val="187163008"/>
        <c:axId val="18716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8822</c:v>
                </c:pt>
                <c:pt idx="2">
                  <c:v>#N/A</c:v>
                </c:pt>
                <c:pt idx="3">
                  <c:v>#N/A</c:v>
                </c:pt>
                <c:pt idx="4">
                  <c:v>7688</c:v>
                </c:pt>
                <c:pt idx="5">
                  <c:v>#N/A</c:v>
                </c:pt>
                <c:pt idx="6">
                  <c:v>#N/A</c:v>
                </c:pt>
                <c:pt idx="7">
                  <c:v>6112</c:v>
                </c:pt>
                <c:pt idx="8">
                  <c:v>#N/A</c:v>
                </c:pt>
                <c:pt idx="9">
                  <c:v>#N/A</c:v>
                </c:pt>
                <c:pt idx="10">
                  <c:v>6231</c:v>
                </c:pt>
                <c:pt idx="11">
                  <c:v>#N/A</c:v>
                </c:pt>
                <c:pt idx="12">
                  <c:v>#N/A</c:v>
                </c:pt>
                <c:pt idx="13">
                  <c:v>5435</c:v>
                </c:pt>
                <c:pt idx="14">
                  <c:v>#N/A</c:v>
                </c:pt>
              </c:numCache>
            </c:numRef>
          </c:val>
          <c:smooth val="0"/>
          <c:extLst>
            <c:ext xmlns:c16="http://schemas.microsoft.com/office/drawing/2014/chart" uri="{C3380CC4-5D6E-409C-BE32-E72D297353CC}">
              <c16:uniqueId val="{0000000B-BD9A-4C59-8DBD-96F27A63F164}"/>
            </c:ext>
          </c:extLst>
        </c:ser>
        <c:dLbls>
          <c:showLegendKey val="0"/>
          <c:showVal val="0"/>
          <c:showCatName val="0"/>
          <c:showSerName val="0"/>
          <c:showPercent val="0"/>
          <c:showBubbleSize val="0"/>
        </c:dLbls>
        <c:marker val="1"/>
        <c:smooth val="0"/>
        <c:axId val="187163008"/>
        <c:axId val="187164928"/>
      </c:lineChart>
      <c:catAx>
        <c:axId val="1871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164928"/>
        <c:crosses val="autoZero"/>
        <c:auto val="1"/>
        <c:lblAlgn val="ctr"/>
        <c:lblOffset val="100"/>
        <c:tickLblSkip val="1"/>
        <c:tickMarkSkip val="1"/>
        <c:noMultiLvlLbl val="0"/>
      </c:catAx>
      <c:valAx>
        <c:axId val="1871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1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4829</c:v>
                </c:pt>
                <c:pt idx="1">
                  <c:v>4413</c:v>
                </c:pt>
                <c:pt idx="2">
                  <c:v>4355</c:v>
                </c:pt>
              </c:numCache>
            </c:numRef>
          </c:val>
          <c:extLst>
            <c:ext xmlns:c16="http://schemas.microsoft.com/office/drawing/2014/chart" uri="{C3380CC4-5D6E-409C-BE32-E72D297353CC}">
              <c16:uniqueId val="{00000000-FCD3-4C3C-884B-93C757D0B2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658</c:v>
                </c:pt>
                <c:pt idx="1">
                  <c:v>564</c:v>
                </c:pt>
                <c:pt idx="2">
                  <c:v>412</c:v>
                </c:pt>
              </c:numCache>
            </c:numRef>
          </c:val>
          <c:extLst>
            <c:ext xmlns:c16="http://schemas.microsoft.com/office/drawing/2014/chart" uri="{C3380CC4-5D6E-409C-BE32-E72D297353CC}">
              <c16:uniqueId val="{00000001-FCD3-4C3C-884B-93C757D0B2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4883</c:v>
                </c:pt>
                <c:pt idx="1">
                  <c:v>4906</c:v>
                </c:pt>
                <c:pt idx="2">
                  <c:v>4646</c:v>
                </c:pt>
              </c:numCache>
            </c:numRef>
          </c:val>
          <c:extLst>
            <c:ext xmlns:c16="http://schemas.microsoft.com/office/drawing/2014/chart" uri="{C3380CC4-5D6E-409C-BE32-E72D297353CC}">
              <c16:uniqueId val="{00000002-FCD3-4C3C-884B-93C757D0B22C}"/>
            </c:ext>
          </c:extLst>
        </c:ser>
        <c:dLbls>
          <c:showLegendKey val="0"/>
          <c:showVal val="0"/>
          <c:showCatName val="0"/>
          <c:showSerName val="0"/>
          <c:showPercent val="0"/>
          <c:showBubbleSize val="0"/>
        </c:dLbls>
        <c:gapWidth val="120"/>
        <c:overlap val="100"/>
        <c:axId val="126150528"/>
        <c:axId val="126152064"/>
      </c:barChart>
      <c:catAx>
        <c:axId val="1261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152064"/>
        <c:crosses val="autoZero"/>
        <c:auto val="1"/>
        <c:lblAlgn val="ctr"/>
        <c:lblOffset val="100"/>
        <c:tickLblSkip val="1"/>
        <c:tickMarkSkip val="1"/>
        <c:noMultiLvlLbl val="0"/>
      </c:catAx>
      <c:valAx>
        <c:axId val="126152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1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{D0ABB489-85C4-4538-B062-B9D6CF1B4D1E}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A9F-455F-AC99-D7A2BACA1D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{C44824C5-29EE-46C1-906C-F6F846616005}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F-455F-AC99-D7A2BACA1D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{90B855BF-1D28-4F4F-8120-053CD1B2594B}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F-455F-AC99-D7A2BACA1D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{1EE98255-C83A-4629-98B2-23B56ECC9B3D}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F-455F-AC99-D7A2BACA1D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{9807E969-C487-49EB-96AA-2DE8E9D4018B}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F-455F-AC99-D7A2BACA1D6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{FC4C4982-8F00-48F6-A672-BB6914D19671}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A9F-455F-AC99-D7A2BACA1D6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{C83895BF-581F-40D1-ADAE-A5DD416A43AD}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A9F-455F-AC99-D7A2BACA1D6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{20F6B1B4-1A4A-462B-9419-65C849DC5F81}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A9F-455F-AC99-D7A2BACA1D6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{CF371660-45A9-4334-ABE8-85855F8EEDD3}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A9F-455F-AC99-D7A2BACA1D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60</c:v>
                </c:pt>
                <c:pt idx="32">
                  <c:v>61.5</c:v>
                </c:pt>
              </c:numCache>
            </c:numRef>
          </c:xVal>
          <c:yVal>
            <c:numRef>
              <c:f>公会計指標分析・財政指標組合せ分析表!$BP$51:$DC$51</c:f>
              <c:numCache>
                <c:formatCode>#,##0.0;"▲ "#,##0.0</c:formatCode>
                <c:ptCount val="40"/>
                <c:pt idx="16">
                  <c:v>46.2</c:v>
                </c:pt>
                <c:pt idx="24">
                  <c:v>48.1</c:v>
                </c:pt>
                <c:pt idx="32">
                  <c:v>42.3</c:v>
                </c:pt>
              </c:numCache>
            </c:numRef>
          </c:yVal>
          <c:smooth val="0"/>
          <c:extLst>
            <c:ext xmlns:c16="http://schemas.microsoft.com/office/drawing/2014/chart" uri="{C3380CC4-5D6E-409C-BE32-E72D297353CC}">
              <c16:uniqueId val="{00000009-FA9F-455F-AC99-D7A2BACA1D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{E28B2E1B-4970-4DAE-BBDE-247659C3B818}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A9F-455F-AC99-D7A2BACA1D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{2FFFFF35-1681-4DB3-ACAD-340DB66A013C}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F-455F-AC99-D7A2BACA1D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{BDAC770D-FE76-45C8-9000-981085B691BB}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F-455F-AC99-D7A2BACA1D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{996CBAC7-F4F9-4929-9FBC-74A5D21FB8A3}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F-455F-AC99-D7A2BACA1D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{186321BA-047E-44C6-8733-275D35C0726A}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F-455F-AC99-D7A2BACA1D6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{43AE731E-427B-43D0-A954-0CD9438BE28B}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A9F-455F-AC99-D7A2BACA1D6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{89EF566E-11FD-42D5-B23D-4E995805724F}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A9F-455F-AC99-D7A2BACA1D6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{645CAAC0-6E87-4460-9AFF-E7D75D7E3557}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A9F-455F-AC99-D7A2BACA1D6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{789F0EF4-7A69-4E9F-BCFF-ADD9DD04E840}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A9F-455F-AC99-D7A2BACA1D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FA9F-455F-AC99-D7A2BACA1D67}"/>
            </c:ext>
          </c:extLst>
        </c:ser>
        <c:dLbls>
          <c:showLegendKey val="0"/>
          <c:showVal val="1"/>
          <c:showCatName val="0"/>
          <c:showSerName val="0"/>
          <c:showPercent val="0"/>
          <c:showBubbleSize val="0"/>
        </c:dLbls>
        <c:axId val="126334848"/>
        <c:axId val="126226432"/>
      </c:scatterChart>
      <c:valAx>
        <c:axId val="126334848"/>
        <c:scaling>
          <c:orientation val="minMax"/>
          <c:max val="61.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26432"/>
        <c:crosses val="autoZero"/>
        <c:crossBetween val="midCat"/>
      </c:valAx>
      <c:valAx>
        <c:axId val="126226432"/>
        <c:scaling>
          <c:orientation val="minMax"/>
          <c:max val="5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34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{A993A76B-5A50-4EDB-A1F3-CB5AA899CDB7}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24A-4943-8DBB-E9AC14D1A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{2343ECD8-73C2-48A2-B021-4BDE24E385CD}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4A-4943-8DBB-E9AC14D1A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{65CE2F6B-7386-49EA-9CA7-00CE22EE4856}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4A-4943-8DBB-E9AC14D1A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{660D2C94-F5F2-450D-9986-95BCE738D681}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4A-4943-8DBB-E9AC14D1A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{9AD66660-02F6-4A9E-B082-5112BF7EB5A7}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4A-4943-8DBB-E9AC14D1A12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{E2F224D8-AA0C-4782-A9E0-E8915CAD785B}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24A-4943-8DBB-E9AC14D1A12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{3C018D17-70D9-4A2D-948A-DF8641DE85AD}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24A-4943-8DBB-E9AC14D1A12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{2779023B-2F41-4B90-A028-484F935547F7}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24A-4943-8DBB-E9AC14D1A12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{767F5FCC-5C0D-4B57-A1F2-4D25664267B3}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24A-4943-8DBB-E9AC14D1A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9.6</c:v>
                </c:pt>
                <c:pt idx="16">
                  <c:v>10</c:v>
                </c:pt>
                <c:pt idx="24">
                  <c:v>10.6</c:v>
                </c:pt>
                <c:pt idx="32">
                  <c:v>11</c:v>
                </c:pt>
              </c:numCache>
            </c:numRef>
          </c:xVal>
          <c:yVal>
            <c:numRef>
              <c:f>公会計指標分析・財政指標組合せ分析表!$BP$73:$DC$73</c:f>
              <c:numCache>
                <c:formatCode>#,##0.0;"▲ "#,##0.0</c:formatCode>
                <c:ptCount val="40"/>
                <c:pt idx="0">
                  <c:v>64.900000000000006</c:v>
                </c:pt>
                <c:pt idx="8">
                  <c:v>56.2</c:v>
                </c:pt>
                <c:pt idx="16">
                  <c:v>46.2</c:v>
                </c:pt>
                <c:pt idx="24">
                  <c:v>48.1</c:v>
                </c:pt>
                <c:pt idx="32">
                  <c:v>42.3</c:v>
                </c:pt>
              </c:numCache>
            </c:numRef>
          </c:yVal>
          <c:smooth val="0"/>
          <c:extLst>
            <c:ext xmlns:c16="http://schemas.microsoft.com/office/drawing/2014/chart" uri="{C3380CC4-5D6E-409C-BE32-E72D297353CC}">
              <c16:uniqueId val="{00000009-324A-4943-8DBB-E9AC14D1A1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{4DD6431D-AD7F-49B3-B7C7-22396114C0D2}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24A-4943-8DBB-E9AC14D1A1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{6C766A5E-250D-4B9C-8BED-DE4C08588A07}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4A-4943-8DBB-E9AC14D1A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{C41F418C-5F7B-48AA-877B-E8398B7037CC}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4A-4943-8DBB-E9AC14D1A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{9F7828D6-6EDB-41BF-A0F9-9D427449C4C1}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4A-4943-8DBB-E9AC14D1A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{63A5D304-E62A-4844-92EA-65B8AB5633A9}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4A-4943-8DBB-E9AC14D1A12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{126DA44A-86B7-4E69-9DF7-02C910116B2E}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24A-4943-8DBB-E9AC14D1A12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{14AD4E29-1CFA-4B6E-B452-061FFD537033}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24A-4943-8DBB-E9AC14D1A12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{3F5F1FE0-4C9A-4F57-BE81-543BE4DCD828}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24A-4943-8DBB-E9AC14D1A12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{237381D4-7D4B-4B6A-A0F0-815CFBA4A419}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24A-4943-8DBB-E9AC14D1A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324A-4943-8DBB-E9AC14D1A128}"/>
            </c:ext>
          </c:extLst>
        </c:ser>
        <c:dLbls>
          <c:showLegendKey val="0"/>
          <c:showVal val="1"/>
          <c:showCatName val="0"/>
          <c:showSerName val="0"/>
          <c:showPercent val="0"/>
          <c:showBubbleSize val="0"/>
        </c:dLbls>
        <c:axId val="126895616"/>
        <c:axId val="126897536"/>
      </c:scatterChart>
      <c:valAx>
        <c:axId val="126895616"/>
        <c:scaling>
          <c:orientation val="minMax"/>
          <c:max val="11.2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97536"/>
        <c:crosses val="autoZero"/>
        <c:crossBetween val="midCat"/>
      </c:valAx>
      <c:valAx>
        <c:axId val="126897536"/>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895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ため、算入公債費等も増加しており、実質公債費比率の分子の一方的な増加は抑制さ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計画的な施設の統廃合に伴う施設整備等については、合併特例債を活用して事業を実施しており、将来負担額は平成２５年度まで上昇傾向であったが、統廃合に伴う施設整備等のピークが過ぎたことに加え、償還方法を見直し、据置期間をなくしたことにより、償還期間を短縮し早期に元金を償還しているため、公債費は増加しているが、反面地方債残高の減少は加速することとなり、平成３０年度も引き続き減少している。</a:t>
          </a:r>
        </a:p>
        <a:p>
          <a:r>
            <a:rPr lang="ja-JP" altLang="ja-JP" sz="1200">
              <a:solidFill>
                <a:schemeClr val="dk1"/>
              </a:solidFill>
              <a:effectLst/>
              <a:latin typeface="+mn-lt"/>
              <a:ea typeface="+mn-ea"/>
              <a:cs typeface="+mn-cs"/>
            </a:rPr>
            <a:t>なお、普通交付税の合併算定替の段階的縮減、繰出金等の増によって財政調整基金残高が減少したことで充当可能基金についても減少傾向にあるが、平成３０年度においては将来負担比率の分子は減少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三重県志摩市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ふるさと応援寄附金収入額等は（１．０億円）、取崩額（２．９億円）となり、ふるさと応援基金は１．９億円減少、普通交付税合併算定替の縮減等による地方交付税の減（１．５億円）を主な要因として財政調整基金が０．６億円減少、償還方法を見直し、据置期間なしで早期に元金を償還することによる増額に対応して減債基金を１．５億円取り崩したことから、基金全体としては４．７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普通交付税合併算定替</a:t>
          </a:r>
          <a:r>
            <a:rPr lang="ja-JP" altLang="en-US" sz="1400">
              <a:solidFill>
                <a:schemeClr val="dk1"/>
              </a:solidFill>
              <a:effectLst/>
              <a:latin typeface="+mn-lt"/>
              <a:ea typeface="+mn-ea"/>
              <a:cs typeface="+mn-cs"/>
            </a:rPr>
            <a:t>による特例加算の最終年度となる</a:t>
          </a:r>
          <a:r>
            <a:rPr lang="ja-JP" altLang="ja-JP" sz="1400">
              <a:solidFill>
                <a:schemeClr val="dk1"/>
              </a:solidFill>
              <a:effectLst/>
              <a:latin typeface="+mn-lt"/>
              <a:ea typeface="+mn-ea"/>
              <a:cs typeface="+mn-cs"/>
            </a:rPr>
            <a:t>令和元年度までは可能な限り財政調整基金の取り崩しを抑制し、令和２年度以降の普通交付税一本算定による財源不足に備える。</a:t>
          </a:r>
        </a:p>
        <a:p>
          <a:r>
            <a:rPr lang="ja-JP" altLang="ja-JP" sz="1400">
              <a:solidFill>
                <a:schemeClr val="dk1"/>
              </a:solidFill>
              <a:effectLst/>
              <a:latin typeface="+mn-lt"/>
              <a:ea typeface="+mn-ea"/>
              <a:cs typeface="+mn-cs"/>
            </a:rPr>
            <a:t>ふるさと応援基金については残高の一定額を取り崩して活用するルールを定めて計画的に運用するとともに、寄附金の確保により、まちづくりの有用な財源として活用する。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ふるさと応援基金：市のために寄せられた寄附金を財源に、地域振興及び地域資源の保全等に資する事業を実施するための基金</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地域振興基金：市民の連帯の強化及び地域振興に要する経費の財源に充てるための基金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ふるさと応援基金：ふるさと応援寄附金収入額による積み立て、地域振興及び地域資源の保全等に資する事業への活用による取り崩し</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地域振興基金：ふるさと応援寄附返礼品、行政放送事業、自治会活動支援事業への活用による取り崩し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ふるさと応援基金：年度末残高の一定額を取り崩すようルールを定めて計画的に活用するとともに、原資となる寄附金の確保により、まちづくりのための有用かつ持続的な財源となるよう努める</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地域振興基金：基金の使途に沿って適切な事業の財源として活用する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　普通交付税合併算定替の縮減など地方交付税の減のための取り崩しによる減少。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財政調整基金の残高は、標準財政規模の１０％以上を目安に確保することとしている。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ea"/>
              <a:ea typeface="+mn-ea"/>
              <a:cs typeface="+mn-cs"/>
            </a:rPr>
            <a:t>　償還のため、１．５億円を取り崩したことによる減少。</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地方債償還</a:t>
          </a:r>
          <a:r>
            <a:rPr lang="ja-JP" altLang="en-US" sz="1400">
              <a:solidFill>
                <a:schemeClr val="dk1"/>
              </a:solidFill>
              <a:effectLst/>
              <a:latin typeface="+mn-ea"/>
              <a:ea typeface="+mn-ea"/>
              <a:cs typeface="+mn-cs"/>
            </a:rPr>
            <a:t>の見直し（据置なしによる償還）の状況に応じ、令和２</a:t>
          </a:r>
          <a:r>
            <a:rPr lang="ja-JP" altLang="ja-JP" sz="1400">
              <a:solidFill>
                <a:schemeClr val="dk1"/>
              </a:solidFill>
              <a:effectLst/>
              <a:latin typeface="+mn-ea"/>
              <a:ea typeface="+mn-ea"/>
              <a:cs typeface="+mn-cs"/>
            </a:rPr>
            <a:t>年度までは一定額を取り崩す予定をしている。</a:t>
          </a:r>
        </a:p>
        <a:p>
          <a:r>
            <a:rPr lang="ja-JP" altLang="en-US" sz="1400">
              <a:solidFill>
                <a:schemeClr val="dk1"/>
              </a:solidFill>
              <a:effectLst/>
              <a:latin typeface="+mn-ea"/>
              <a:ea typeface="+mn-ea"/>
              <a:cs typeface="+mn-cs"/>
            </a:rPr>
            <a:t>　</a:t>
          </a:r>
          <a:r>
            <a:rPr lang="ja-JP" altLang="ja-JP" sz="1400">
              <a:solidFill>
                <a:schemeClr val="dk1"/>
              </a:solidFill>
              <a:effectLst/>
              <a:latin typeface="+mn-ea"/>
              <a:ea typeface="+mn-ea"/>
              <a:cs typeface="+mn-cs"/>
            </a:rPr>
            <a:t>以降は最新の借入状況をふまえた償還計画に基づき、積み立て・取り崩しを行っていくことにより、適正に運用していく。</a:t>
          </a:r>
        </a:p>
        <a:p>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市では、平成２７年度に策定した公共施設等総合管理計画において、１０年間で公共施設等の延べ床面積を２０％削減する目標を掲げ、老朽化した施設の集約化・複合化や除却を進めている。有形固定資産減価償却率は類似団体より高い水準にあるが、それぞれの公共施設等について個別施設計画の策定を進めており、当該計画に基づいた施設の維持管理を適切に進めていく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12700</xdr:rowOff>
    </xdr:from>
    <xdr:to>
      <xdr:col>23</xdr:col>
      <xdr:colOff>136525</xdr:colOff>
      <xdr:row>30</xdr:row>
      <xdr:rowOff>114300</xdr:rowOff>
    </xdr:to>
    <xdr:sp macro="" textlink="">
      <xdr:nvSpPr>
        <xdr:cNvPr id="79" name="楕円 78"/>
        <xdr:cNvSpPr/>
      </xdr:nvSpPr>
      <xdr:spPr>
        <a:xfrm>
          <a:off x="47117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35577</xdr:rowOff>
    </xdr:from>
    <xdr:ext cx="405111" cy="259045"/>
    <xdr:sp macro="" textlink="">
      <xdr:nvSpPr>
        <xdr:cNvPr id="80" name="有形固定資産減価償却率該当値テキスト"/>
        <xdr:cNvSpPr txBox="1"/>
      </xdr:nvSpPr>
      <xdr:spPr>
        <a:xfrm>
          <a:off x="48133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1" name="楕円 80"/>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117475</xdr:rowOff>
    </xdr:to>
    <xdr:cxnSp macro="">
      <xdr:nvCxnSpPr>
        <xdr:cNvPr id="82" name="直線コネクタ 81"/>
        <xdr:cNvCxnSpPr/>
      </xdr:nvCxnSpPr>
      <xdr:spPr>
        <a:xfrm flipV="1">
          <a:off x="4051300" y="597852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楕円 82"/>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135467</xdr:rowOff>
    </xdr:to>
    <xdr:cxnSp macro="">
      <xdr:nvCxnSpPr>
        <xdr:cNvPr id="84" name="直線コネクタ 83"/>
        <xdr:cNvCxnSpPr/>
      </xdr:nvCxnSpPr>
      <xdr:spPr>
        <a:xfrm flipV="1">
          <a:off x="3289300" y="603250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88"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9"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地方債現在高の減少が継続しているため、将来負担額自体は概ね低下する傾向にある。債務償還</a:t>
          </a:r>
          <a:r>
            <a:rPr lang="ja-JP" altLang="en-US" sz="1100">
              <a:solidFill>
                <a:schemeClr val="dk1"/>
              </a:solidFill>
              <a:effectLst/>
              <a:latin typeface="+mn-lt"/>
              <a:ea typeface="+mn-ea"/>
              <a:cs typeface="+mn-cs"/>
            </a:rPr>
            <a:t>比率</a:t>
          </a:r>
          <a:r>
            <a:rPr lang="ja-JP" altLang="ja-JP" sz="1100">
              <a:solidFill>
                <a:schemeClr val="dk1"/>
              </a:solidFill>
              <a:effectLst/>
              <a:latin typeface="+mn-lt"/>
              <a:ea typeface="+mn-ea"/>
              <a:cs typeface="+mn-cs"/>
            </a:rPr>
            <a:t>は概ね類似団体平均</a:t>
          </a:r>
          <a:r>
            <a:rPr lang="ja-JP" altLang="en-US" sz="1100">
              <a:solidFill>
                <a:schemeClr val="dk1"/>
              </a:solidFill>
              <a:effectLst/>
              <a:latin typeface="+mn-lt"/>
              <a:ea typeface="+mn-ea"/>
              <a:cs typeface="+mn-cs"/>
            </a:rPr>
            <a:t>を下回っており</a:t>
          </a:r>
          <a:r>
            <a:rPr lang="ja-JP" altLang="ja-JP" sz="1100">
              <a:solidFill>
                <a:schemeClr val="dk1"/>
              </a:solidFill>
              <a:effectLst/>
              <a:latin typeface="+mn-lt"/>
              <a:ea typeface="+mn-ea"/>
              <a:cs typeface="+mn-cs"/>
            </a:rPr>
            <a:t>、新市建設計画に基づき、合併特例債を活用して積極的に実施してきた施設整備等も今後数年が目途となっており、今後は、地方債の新規発行を抑制していくとともに、定員適正化計画に基づく職員数の削減など人件費等経常経費の削減もあわせて取り組んで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65475</xdr:rowOff>
    </xdr:from>
    <xdr:to>
      <xdr:col>76</xdr:col>
      <xdr:colOff>73025</xdr:colOff>
      <xdr:row>30</xdr:row>
      <xdr:rowOff>167075</xdr:rowOff>
    </xdr:to>
    <xdr:sp macro="" textlink="">
      <xdr:nvSpPr>
        <xdr:cNvPr id="131" name="楕円 130"/>
        <xdr:cNvSpPr/>
      </xdr:nvSpPr>
      <xdr:spPr>
        <a:xfrm>
          <a:off x="14744700" y="59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43902</xdr:rowOff>
    </xdr:from>
    <xdr:ext cx="469744" cy="259045"/>
    <xdr:sp macro="" textlink="">
      <xdr:nvSpPr>
        <xdr:cNvPr id="132" name="債務償還比率該当値テキスト"/>
        <xdr:cNvSpPr txBox="1"/>
      </xdr:nvSpPr>
      <xdr:spPr>
        <a:xfrm>
          <a:off x="14846300" y="595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43406</xdr:rowOff>
    </xdr:from>
    <xdr:to>
      <xdr:col>72</xdr:col>
      <xdr:colOff>123825</xdr:colOff>
      <xdr:row>30</xdr:row>
      <xdr:rowOff>145006</xdr:rowOff>
    </xdr:to>
    <xdr:sp macro="" textlink="">
      <xdr:nvSpPr>
        <xdr:cNvPr id="133" name="楕円 132"/>
        <xdr:cNvSpPr/>
      </xdr:nvSpPr>
      <xdr:spPr>
        <a:xfrm>
          <a:off x="14033500" y="59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94206</xdr:rowOff>
    </xdr:from>
    <xdr:to>
      <xdr:col>76</xdr:col>
      <xdr:colOff>22225</xdr:colOff>
      <xdr:row>30</xdr:row>
      <xdr:rowOff>116275</xdr:rowOff>
    </xdr:to>
    <xdr:cxnSp macro="">
      <xdr:nvCxnSpPr>
        <xdr:cNvPr id="134" name="直線コネクタ 133"/>
        <xdr:cNvCxnSpPr/>
      </xdr:nvCxnSpPr>
      <xdr:spPr>
        <a:xfrm>
          <a:off x="14084300" y="6009231"/>
          <a:ext cx="711200" cy="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136133</xdr:rowOff>
    </xdr:from>
    <xdr:ext cx="469744" cy="259045"/>
    <xdr:sp macro="" textlink="">
      <xdr:nvSpPr>
        <xdr:cNvPr id="136" name="n_1mainValue債務償還比率"/>
        <xdr:cNvSpPr txBox="1"/>
      </xdr:nvSpPr>
      <xdr:spPr>
        <a:xfrm>
          <a:off x="13836727" y="60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1" name="楕円 70"/>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113047</xdr:rowOff>
    </xdr:from>
    <xdr:ext cx="405111" cy="259045"/>
    <xdr:sp macro="" textlink="">
      <xdr:nvSpPr>
        <xdr:cNvPr id="72" name="【道路】&#10;有形固定資産減価償却率該当値テキスト"/>
        <xdr:cNvSpPr txBox="1"/>
      </xdr:nvSpPr>
      <xdr:spPr>
        <a:xfrm>
          <a:off x="4673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140970</xdr:rowOff>
    </xdr:from>
    <xdr:to>
      <xdr:col>24</xdr:col>
      <xdr:colOff>63500</xdr:colOff>
      <xdr:row>37</xdr:row>
      <xdr:rowOff>7620</xdr:rowOff>
    </xdr:to>
    <xdr:cxnSp macro="">
      <xdr:nvCxnSpPr>
        <xdr:cNvPr id="74" name="直線コネクタ 73"/>
        <xdr:cNvCxnSpPr/>
      </xdr:nvCxnSpPr>
      <xdr:spPr>
        <a:xfrm flipV="1">
          <a:off x="3797300" y="6313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41910</xdr:rowOff>
    </xdr:to>
    <xdr:cxnSp macro="">
      <xdr:nvCxnSpPr>
        <xdr:cNvPr id="76" name="直線コネクタ 75"/>
        <xdr:cNvCxnSpPr/>
      </xdr:nvCxnSpPr>
      <xdr:spPr>
        <a:xfrm flipV="1">
          <a:off x="2908300" y="635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0" name="n_1mainValue【道路】&#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1"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56522</xdr:rowOff>
    </xdr:from>
    <xdr:to>
      <xdr:col>55</xdr:col>
      <xdr:colOff>50800</xdr:colOff>
      <xdr:row>39</xdr:row>
      <xdr:rowOff>158122</xdr:rowOff>
    </xdr:to>
    <xdr:sp macro="" textlink="">
      <xdr:nvSpPr>
        <xdr:cNvPr id="122" name="楕円 121"/>
        <xdr:cNvSpPr/>
      </xdr:nvSpPr>
      <xdr:spPr>
        <a:xfrm>
          <a:off x="10426700" y="67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34949</xdr:rowOff>
    </xdr:from>
    <xdr:ext cx="534377" cy="259045"/>
    <xdr:sp macro="" textlink="">
      <xdr:nvSpPr>
        <xdr:cNvPr id="123" name="【道路】&#10;一人当たり延長該当値テキスト"/>
        <xdr:cNvSpPr txBox="1"/>
      </xdr:nvSpPr>
      <xdr:spPr>
        <a:xfrm>
          <a:off x="10515600" y="67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66091</xdr:rowOff>
    </xdr:from>
    <xdr:to>
      <xdr:col>50</xdr:col>
      <xdr:colOff>165100</xdr:colOff>
      <xdr:row>39</xdr:row>
      <xdr:rowOff>167691</xdr:rowOff>
    </xdr:to>
    <xdr:sp macro="" textlink="">
      <xdr:nvSpPr>
        <xdr:cNvPr id="124" name="楕円 123"/>
        <xdr:cNvSpPr/>
      </xdr:nvSpPr>
      <xdr:spPr>
        <a:xfrm>
          <a:off x="9588500" y="67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107322</xdr:rowOff>
    </xdr:from>
    <xdr:to>
      <xdr:col>55</xdr:col>
      <xdr:colOff>0</xdr:colOff>
      <xdr:row>39</xdr:row>
      <xdr:rowOff>116891</xdr:rowOff>
    </xdr:to>
    <xdr:cxnSp macro="">
      <xdr:nvCxnSpPr>
        <xdr:cNvPr id="125" name="直線コネクタ 124"/>
        <xdr:cNvCxnSpPr/>
      </xdr:nvCxnSpPr>
      <xdr:spPr>
        <a:xfrm flipV="1">
          <a:off x="9639300" y="6793872"/>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74909</xdr:rowOff>
    </xdr:from>
    <xdr:to>
      <xdr:col>46</xdr:col>
      <xdr:colOff>38100</xdr:colOff>
      <xdr:row>40</xdr:row>
      <xdr:rowOff>5059</xdr:rowOff>
    </xdr:to>
    <xdr:sp macro="" textlink="">
      <xdr:nvSpPr>
        <xdr:cNvPr id="126" name="楕円 125"/>
        <xdr:cNvSpPr/>
      </xdr:nvSpPr>
      <xdr:spPr>
        <a:xfrm>
          <a:off x="8699500" y="67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116891</xdr:rowOff>
    </xdr:from>
    <xdr:to>
      <xdr:col>50</xdr:col>
      <xdr:colOff>114300</xdr:colOff>
      <xdr:row>39</xdr:row>
      <xdr:rowOff>125709</xdr:rowOff>
    </xdr:to>
    <xdr:cxnSp macro="">
      <xdr:nvCxnSpPr>
        <xdr:cNvPr id="127" name="直線コネクタ 126"/>
        <xdr:cNvCxnSpPr/>
      </xdr:nvCxnSpPr>
      <xdr:spPr>
        <a:xfrm flipV="1">
          <a:off x="8750300" y="680344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158818</xdr:rowOff>
    </xdr:from>
    <xdr:ext cx="534377" cy="259045"/>
    <xdr:sp macro="" textlink="">
      <xdr:nvSpPr>
        <xdr:cNvPr id="131" name="n_1mainValue【道路】&#10;一人当たり延長"/>
        <xdr:cNvSpPr txBox="1"/>
      </xdr:nvSpPr>
      <xdr:spPr>
        <a:xfrm>
          <a:off x="9359411" y="68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167636</xdr:rowOff>
    </xdr:from>
    <xdr:ext cx="534377" cy="259045"/>
    <xdr:sp macro="" textlink="">
      <xdr:nvSpPr>
        <xdr:cNvPr id="132" name="n_2mainValue【道路】&#10;一人当たり延長"/>
        <xdr:cNvSpPr txBox="1"/>
      </xdr:nvSpPr>
      <xdr:spPr>
        <a:xfrm>
          <a:off x="8483111" y="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3" name="楕円 172"/>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xdr:rowOff>
    </xdr:from>
    <xdr:ext cx="405111" cy="259045"/>
    <xdr:sp macro="" textlink="">
      <xdr:nvSpPr>
        <xdr:cNvPr id="174" name="【橋りょう・トンネル】&#10;有形固定資産減価償却率該当値テキスト"/>
        <xdr:cNvSpPr txBox="1"/>
      </xdr:nvSpPr>
      <xdr:spPr>
        <a:xfrm>
          <a:off x="4673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75" name="楕円 174"/>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97972</xdr:rowOff>
    </xdr:to>
    <xdr:cxnSp macro="">
      <xdr:nvCxnSpPr>
        <xdr:cNvPr id="176" name="直線コネクタ 175"/>
        <xdr:cNvCxnSpPr/>
      </xdr:nvCxnSpPr>
      <xdr:spPr>
        <a:xfrm flipV="1">
          <a:off x="3797300" y="101890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7" name="楕円 176"/>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117566</xdr:rowOff>
    </xdr:to>
    <xdr:cxnSp macro="">
      <xdr:nvCxnSpPr>
        <xdr:cNvPr id="178" name="直線コネクタ 177"/>
        <xdr:cNvCxnSpPr/>
      </xdr:nvCxnSpPr>
      <xdr:spPr>
        <a:xfrm flipV="1">
          <a:off x="2908300" y="102135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2" name="n_1main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83" name="n_2main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153012</xdr:rowOff>
    </xdr:from>
    <xdr:to>
      <xdr:col>55</xdr:col>
      <xdr:colOff>50800</xdr:colOff>
      <xdr:row>64</xdr:row>
      <xdr:rowOff>83162</xdr:rowOff>
    </xdr:to>
    <xdr:sp macro="" textlink="">
      <xdr:nvSpPr>
        <xdr:cNvPr id="222" name="楕円 221"/>
        <xdr:cNvSpPr/>
      </xdr:nvSpPr>
      <xdr:spPr>
        <a:xfrm>
          <a:off x="10426700" y="10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67939</xdr:rowOff>
    </xdr:from>
    <xdr:ext cx="599010" cy="259045"/>
    <xdr:sp macro="" textlink="">
      <xdr:nvSpPr>
        <xdr:cNvPr id="223" name="【橋りょう・トンネル】&#10;一人当たり有形固定資産（償却資産）額該当値テキスト"/>
        <xdr:cNvSpPr txBox="1"/>
      </xdr:nvSpPr>
      <xdr:spPr>
        <a:xfrm>
          <a:off x="10515600" y="1086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153980</xdr:rowOff>
    </xdr:from>
    <xdr:to>
      <xdr:col>50</xdr:col>
      <xdr:colOff>165100</xdr:colOff>
      <xdr:row>64</xdr:row>
      <xdr:rowOff>84130</xdr:rowOff>
    </xdr:to>
    <xdr:sp macro="" textlink="">
      <xdr:nvSpPr>
        <xdr:cNvPr id="224" name="楕円 223"/>
        <xdr:cNvSpPr/>
      </xdr:nvSpPr>
      <xdr:spPr>
        <a:xfrm>
          <a:off x="9588500" y="109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32362</xdr:rowOff>
    </xdr:from>
    <xdr:to>
      <xdr:col>55</xdr:col>
      <xdr:colOff>0</xdr:colOff>
      <xdr:row>64</xdr:row>
      <xdr:rowOff>33330</xdr:rowOff>
    </xdr:to>
    <xdr:cxnSp macro="">
      <xdr:nvCxnSpPr>
        <xdr:cNvPr id="225" name="直線コネクタ 224"/>
        <xdr:cNvCxnSpPr/>
      </xdr:nvCxnSpPr>
      <xdr:spPr>
        <a:xfrm flipV="1">
          <a:off x="9639300" y="11005162"/>
          <a:ext cx="8382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155047</xdr:rowOff>
    </xdr:from>
    <xdr:to>
      <xdr:col>46</xdr:col>
      <xdr:colOff>38100</xdr:colOff>
      <xdr:row>64</xdr:row>
      <xdr:rowOff>85197</xdr:rowOff>
    </xdr:to>
    <xdr:sp macro="" textlink="">
      <xdr:nvSpPr>
        <xdr:cNvPr id="226" name="楕円 225"/>
        <xdr:cNvSpPr/>
      </xdr:nvSpPr>
      <xdr:spPr>
        <a:xfrm>
          <a:off x="8699500" y="109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33330</xdr:rowOff>
    </xdr:from>
    <xdr:to>
      <xdr:col>50</xdr:col>
      <xdr:colOff>114300</xdr:colOff>
      <xdr:row>64</xdr:row>
      <xdr:rowOff>34397</xdr:rowOff>
    </xdr:to>
    <xdr:cxnSp macro="">
      <xdr:nvCxnSpPr>
        <xdr:cNvPr id="227" name="直線コネクタ 226"/>
        <xdr:cNvCxnSpPr/>
      </xdr:nvCxnSpPr>
      <xdr:spPr>
        <a:xfrm flipV="1">
          <a:off x="8750300" y="110061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75257</xdr:rowOff>
    </xdr:from>
    <xdr:ext cx="599010" cy="259045"/>
    <xdr:sp macro="" textlink="">
      <xdr:nvSpPr>
        <xdr:cNvPr id="231" name="n_1mainValue【橋りょう・トンネル】&#10;一人当たり有形固定資産（償却資産）額"/>
        <xdr:cNvSpPr txBox="1"/>
      </xdr:nvSpPr>
      <xdr:spPr>
        <a:xfrm>
          <a:off x="9327095" y="1104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76324</xdr:rowOff>
    </xdr:from>
    <xdr:ext cx="599010" cy="259045"/>
    <xdr:sp macro="" textlink="">
      <xdr:nvSpPr>
        <xdr:cNvPr id="232" name="n_2mainValue【橋りょう・トンネル】&#10;一人当たり有形固定資産（償却資産）額"/>
        <xdr:cNvSpPr txBox="1"/>
      </xdr:nvSpPr>
      <xdr:spPr>
        <a:xfrm>
          <a:off x="8450795" y="1104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270" name="楕円 269"/>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133621</xdr:rowOff>
    </xdr:from>
    <xdr:ext cx="405111" cy="259045"/>
    <xdr:sp macro="" textlink="">
      <xdr:nvSpPr>
        <xdr:cNvPr id="271" name="【公営住宅】&#10;有形固定資産減価償却率該当値テキスト"/>
        <xdr:cNvSpPr txBox="1"/>
      </xdr:nvSpPr>
      <xdr:spPr>
        <a:xfrm>
          <a:off x="4673600" y="138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72" name="楕円 271"/>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161544</xdr:rowOff>
    </xdr:from>
    <xdr:to>
      <xdr:col>24</xdr:col>
      <xdr:colOff>63500</xdr:colOff>
      <xdr:row>82</xdr:row>
      <xdr:rowOff>12954</xdr:rowOff>
    </xdr:to>
    <xdr:cxnSp macro="">
      <xdr:nvCxnSpPr>
        <xdr:cNvPr id="273" name="直線コネクタ 272"/>
        <xdr:cNvCxnSpPr/>
      </xdr:nvCxnSpPr>
      <xdr:spPr>
        <a:xfrm flipV="1">
          <a:off x="3797300" y="140489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163322</xdr:rowOff>
    </xdr:from>
    <xdr:to>
      <xdr:col>15</xdr:col>
      <xdr:colOff>101600</xdr:colOff>
      <xdr:row>82</xdr:row>
      <xdr:rowOff>93472</xdr:rowOff>
    </xdr:to>
    <xdr:sp macro="" textlink="">
      <xdr:nvSpPr>
        <xdr:cNvPr id="274" name="楕円 273"/>
        <xdr:cNvSpPr/>
      </xdr:nvSpPr>
      <xdr:spPr>
        <a:xfrm>
          <a:off x="2857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42672</xdr:rowOff>
    </xdr:to>
    <xdr:cxnSp macro="">
      <xdr:nvCxnSpPr>
        <xdr:cNvPr id="275" name="直線コネクタ 274"/>
        <xdr:cNvCxnSpPr/>
      </xdr:nvCxnSpPr>
      <xdr:spPr>
        <a:xfrm flipV="1">
          <a:off x="2908300" y="140718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80281</xdr:rowOff>
    </xdr:from>
    <xdr:ext cx="405111" cy="259045"/>
    <xdr:sp macro="" textlink="">
      <xdr:nvSpPr>
        <xdr:cNvPr id="279" name="n_1mainValue【公営住宅】&#10;有形固定資産減価償却率"/>
        <xdr:cNvSpPr txBox="1"/>
      </xdr:nvSpPr>
      <xdr:spPr>
        <a:xfrm>
          <a:off x="35820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109999</xdr:rowOff>
    </xdr:from>
    <xdr:ext cx="405111" cy="259045"/>
    <xdr:sp macro="" textlink="">
      <xdr:nvSpPr>
        <xdr:cNvPr id="280" name="n_2mainValue【公営住宅】&#10;有形固定資産減価償却率"/>
        <xdr:cNvSpPr txBox="1"/>
      </xdr:nvSpPr>
      <xdr:spPr>
        <a:xfrm>
          <a:off x="2705744"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09"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56642</xdr:rowOff>
    </xdr:from>
    <xdr:to>
      <xdr:col>55</xdr:col>
      <xdr:colOff>50800</xdr:colOff>
      <xdr:row>83</xdr:row>
      <xdr:rowOff>158242</xdr:rowOff>
    </xdr:to>
    <xdr:sp macro="" textlink="">
      <xdr:nvSpPr>
        <xdr:cNvPr id="319" name="楕円 318"/>
        <xdr:cNvSpPr/>
      </xdr:nvSpPr>
      <xdr:spPr>
        <a:xfrm>
          <a:off x="1042670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35069</xdr:rowOff>
    </xdr:from>
    <xdr:ext cx="469744" cy="259045"/>
    <xdr:sp macro="" textlink="">
      <xdr:nvSpPr>
        <xdr:cNvPr id="320" name="【公営住宅】&#10;一人当たり面積該当値テキスト"/>
        <xdr:cNvSpPr txBox="1"/>
      </xdr:nvSpPr>
      <xdr:spPr>
        <a:xfrm>
          <a:off x="10515600" y="1426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55118</xdr:rowOff>
    </xdr:from>
    <xdr:to>
      <xdr:col>50</xdr:col>
      <xdr:colOff>165100</xdr:colOff>
      <xdr:row>83</xdr:row>
      <xdr:rowOff>156718</xdr:rowOff>
    </xdr:to>
    <xdr:sp macro="" textlink="">
      <xdr:nvSpPr>
        <xdr:cNvPr id="321" name="楕円 320"/>
        <xdr:cNvSpPr/>
      </xdr:nvSpPr>
      <xdr:spPr>
        <a:xfrm>
          <a:off x="9588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105918</xdr:rowOff>
    </xdr:from>
    <xdr:to>
      <xdr:col>55</xdr:col>
      <xdr:colOff>0</xdr:colOff>
      <xdr:row>83</xdr:row>
      <xdr:rowOff>107442</xdr:rowOff>
    </xdr:to>
    <xdr:cxnSp macro="">
      <xdr:nvCxnSpPr>
        <xdr:cNvPr id="322" name="直線コネクタ 321"/>
        <xdr:cNvCxnSpPr/>
      </xdr:nvCxnSpPr>
      <xdr:spPr>
        <a:xfrm>
          <a:off x="9639300" y="143362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57404</xdr:rowOff>
    </xdr:from>
    <xdr:to>
      <xdr:col>46</xdr:col>
      <xdr:colOff>38100</xdr:colOff>
      <xdr:row>83</xdr:row>
      <xdr:rowOff>159004</xdr:rowOff>
    </xdr:to>
    <xdr:sp macro="" textlink="">
      <xdr:nvSpPr>
        <xdr:cNvPr id="323" name="楕円 322"/>
        <xdr:cNvSpPr/>
      </xdr:nvSpPr>
      <xdr:spPr>
        <a:xfrm>
          <a:off x="869950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105918</xdr:rowOff>
    </xdr:from>
    <xdr:to>
      <xdr:col>50</xdr:col>
      <xdr:colOff>114300</xdr:colOff>
      <xdr:row>83</xdr:row>
      <xdr:rowOff>108204</xdr:rowOff>
    </xdr:to>
    <xdr:cxnSp macro="">
      <xdr:nvCxnSpPr>
        <xdr:cNvPr id="324" name="直線コネクタ 323"/>
        <xdr:cNvCxnSpPr/>
      </xdr:nvCxnSpPr>
      <xdr:spPr>
        <a:xfrm flipV="1">
          <a:off x="8750300" y="143362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147845</xdr:rowOff>
    </xdr:from>
    <xdr:ext cx="469744" cy="259045"/>
    <xdr:sp macro="" textlink="">
      <xdr:nvSpPr>
        <xdr:cNvPr id="328" name="n_1mainValue【公営住宅】&#10;一人当たり面積"/>
        <xdr:cNvSpPr txBox="1"/>
      </xdr:nvSpPr>
      <xdr:spPr>
        <a:xfrm>
          <a:off x="9391727" y="143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150131</xdr:rowOff>
    </xdr:from>
    <xdr:ext cx="469744" cy="259045"/>
    <xdr:sp macro="" textlink="">
      <xdr:nvSpPr>
        <xdr:cNvPr id="329" name="n_2mainValue【公営住宅】&#10;一人当たり面積"/>
        <xdr:cNvSpPr txBox="1"/>
      </xdr:nvSpPr>
      <xdr:spPr>
        <a:xfrm>
          <a:off x="8515427"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9"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69" name="楕円 368"/>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70" name="【港湾・漁港】&#10;有形固定資産減価償却率該当値テキスト"/>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86361</xdr:rowOff>
    </xdr:from>
    <xdr:to>
      <xdr:col>20</xdr:col>
      <xdr:colOff>38100</xdr:colOff>
      <xdr:row>103</xdr:row>
      <xdr:rowOff>16511</xdr:rowOff>
    </xdr:to>
    <xdr:sp macro="" textlink="">
      <xdr:nvSpPr>
        <xdr:cNvPr id="371" name="楕円 370"/>
        <xdr:cNvSpPr/>
      </xdr:nvSpPr>
      <xdr:spPr>
        <a:xfrm>
          <a:off x="3746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137161</xdr:rowOff>
    </xdr:to>
    <xdr:cxnSp macro="">
      <xdr:nvCxnSpPr>
        <xdr:cNvPr id="372" name="直線コネクタ 371"/>
        <xdr:cNvCxnSpPr/>
      </xdr:nvCxnSpPr>
      <xdr:spPr>
        <a:xfrm flipV="1">
          <a:off x="3797300" y="17586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73" name="楕円 372"/>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137161</xdr:rowOff>
    </xdr:from>
    <xdr:to>
      <xdr:col>19</xdr:col>
      <xdr:colOff>177800</xdr:colOff>
      <xdr:row>103</xdr:row>
      <xdr:rowOff>7620</xdr:rowOff>
    </xdr:to>
    <xdr:cxnSp macro="">
      <xdr:nvCxnSpPr>
        <xdr:cNvPr id="374" name="直線コネクタ 373"/>
        <xdr:cNvCxnSpPr/>
      </xdr:nvCxnSpPr>
      <xdr:spPr>
        <a:xfrm flipV="1">
          <a:off x="2908300" y="17625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7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7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33038</xdr:rowOff>
    </xdr:from>
    <xdr:ext cx="405111" cy="259045"/>
    <xdr:sp macro="" textlink="">
      <xdr:nvSpPr>
        <xdr:cNvPr id="378" name="n_1mainValue【港湾・漁港】&#10;有形固定資産減価償却率"/>
        <xdr:cNvSpPr txBox="1"/>
      </xdr:nvSpPr>
      <xdr:spPr>
        <a:xfrm>
          <a:off x="3582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79" name="n_2mainValue【港湾・漁港】&#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04"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11978</xdr:rowOff>
    </xdr:from>
    <xdr:to>
      <xdr:col>55</xdr:col>
      <xdr:colOff>50800</xdr:colOff>
      <xdr:row>107</xdr:row>
      <xdr:rowOff>113578</xdr:rowOff>
    </xdr:to>
    <xdr:sp macro="" textlink="">
      <xdr:nvSpPr>
        <xdr:cNvPr id="414" name="楕円 413"/>
        <xdr:cNvSpPr/>
      </xdr:nvSpPr>
      <xdr:spPr>
        <a:xfrm>
          <a:off x="10426700" y="183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98355</xdr:rowOff>
    </xdr:from>
    <xdr:ext cx="599010" cy="259045"/>
    <xdr:sp macro="" textlink="">
      <xdr:nvSpPr>
        <xdr:cNvPr id="415" name="【港湾・漁港】&#10;一人当たり有形固定資産（償却資産）額該当値テキスト"/>
        <xdr:cNvSpPr txBox="1"/>
      </xdr:nvSpPr>
      <xdr:spPr>
        <a:xfrm>
          <a:off x="10515600" y="182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13325</xdr:rowOff>
    </xdr:from>
    <xdr:to>
      <xdr:col>50</xdr:col>
      <xdr:colOff>165100</xdr:colOff>
      <xdr:row>107</xdr:row>
      <xdr:rowOff>114925</xdr:rowOff>
    </xdr:to>
    <xdr:sp macro="" textlink="">
      <xdr:nvSpPr>
        <xdr:cNvPr id="416" name="楕円 415"/>
        <xdr:cNvSpPr/>
      </xdr:nvSpPr>
      <xdr:spPr>
        <a:xfrm>
          <a:off x="9588500" y="18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62778</xdr:rowOff>
    </xdr:from>
    <xdr:to>
      <xdr:col>55</xdr:col>
      <xdr:colOff>0</xdr:colOff>
      <xdr:row>107</xdr:row>
      <xdr:rowOff>64125</xdr:rowOff>
    </xdr:to>
    <xdr:cxnSp macro="">
      <xdr:nvCxnSpPr>
        <xdr:cNvPr id="417" name="直線コネクタ 416"/>
        <xdr:cNvCxnSpPr/>
      </xdr:nvCxnSpPr>
      <xdr:spPr>
        <a:xfrm flipV="1">
          <a:off x="9639300" y="18407928"/>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14573</xdr:rowOff>
    </xdr:from>
    <xdr:to>
      <xdr:col>46</xdr:col>
      <xdr:colOff>38100</xdr:colOff>
      <xdr:row>107</xdr:row>
      <xdr:rowOff>116173</xdr:rowOff>
    </xdr:to>
    <xdr:sp macro="" textlink="">
      <xdr:nvSpPr>
        <xdr:cNvPr id="418" name="楕円 417"/>
        <xdr:cNvSpPr/>
      </xdr:nvSpPr>
      <xdr:spPr>
        <a:xfrm>
          <a:off x="8699500" y="183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64125</xdr:rowOff>
    </xdr:from>
    <xdr:to>
      <xdr:col>50</xdr:col>
      <xdr:colOff>114300</xdr:colOff>
      <xdr:row>107</xdr:row>
      <xdr:rowOff>65373</xdr:rowOff>
    </xdr:to>
    <xdr:cxnSp macro="">
      <xdr:nvCxnSpPr>
        <xdr:cNvPr id="419" name="直線コネクタ 418"/>
        <xdr:cNvCxnSpPr/>
      </xdr:nvCxnSpPr>
      <xdr:spPr>
        <a:xfrm flipV="1">
          <a:off x="8750300" y="18409275"/>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20"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21"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2"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106052</xdr:rowOff>
    </xdr:from>
    <xdr:ext cx="599010" cy="259045"/>
    <xdr:sp macro="" textlink="">
      <xdr:nvSpPr>
        <xdr:cNvPr id="423" name="n_1mainValue【港湾・漁港】&#10;一人当たり有形固定資産（償却資産）額"/>
        <xdr:cNvSpPr txBox="1"/>
      </xdr:nvSpPr>
      <xdr:spPr>
        <a:xfrm>
          <a:off x="9327095" y="1845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107300</xdr:rowOff>
    </xdr:from>
    <xdr:ext cx="599010" cy="259045"/>
    <xdr:sp macro="" textlink="">
      <xdr:nvSpPr>
        <xdr:cNvPr id="424" name="n_2mainValue【港湾・漁港】&#10;一人当たり有形固定資産（償却資産）額"/>
        <xdr:cNvSpPr txBox="1"/>
      </xdr:nvSpPr>
      <xdr:spPr>
        <a:xfrm>
          <a:off x="8450795" y="1845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54"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464" name="楕円 463"/>
        <xdr:cNvSpPr/>
      </xdr:nvSpPr>
      <xdr:spPr>
        <a:xfrm>
          <a:off x="16268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154322</xdr:rowOff>
    </xdr:from>
    <xdr:ext cx="405111" cy="259045"/>
    <xdr:sp macro="" textlink="">
      <xdr:nvSpPr>
        <xdr:cNvPr id="465" name="【認定こども園・幼稚園・保育所】&#10;有形固定資産減価償却率該当値テキスト"/>
        <xdr:cNvSpPr txBox="1"/>
      </xdr:nvSpPr>
      <xdr:spPr>
        <a:xfrm>
          <a:off x="16357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466" name="楕円 465"/>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55245</xdr:rowOff>
    </xdr:from>
    <xdr:to>
      <xdr:col>85</xdr:col>
      <xdr:colOff>127000</xdr:colOff>
      <xdr:row>39</xdr:row>
      <xdr:rowOff>112395</xdr:rowOff>
    </xdr:to>
    <xdr:cxnSp macro="">
      <xdr:nvCxnSpPr>
        <xdr:cNvPr id="467" name="直線コネクタ 466"/>
        <xdr:cNvCxnSpPr/>
      </xdr:nvCxnSpPr>
      <xdr:spPr>
        <a:xfrm flipV="1">
          <a:off x="15481300" y="67417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68" name="楕円 467"/>
        <xdr:cNvSpPr/>
      </xdr:nvSpPr>
      <xdr:spPr>
        <a:xfrm>
          <a:off x="14541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39</xdr:row>
      <xdr:rowOff>165735</xdr:rowOff>
    </xdr:to>
    <xdr:cxnSp macro="">
      <xdr:nvCxnSpPr>
        <xdr:cNvPr id="469" name="直線コネクタ 468"/>
        <xdr:cNvCxnSpPr/>
      </xdr:nvCxnSpPr>
      <xdr:spPr>
        <a:xfrm flipV="1">
          <a:off x="14592300" y="67989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70"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71"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473" name="n_1mainValue【認定こども園・幼稚園・保育所】&#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74" name="n_2mainValue【認定こども園・幼稚園・保育所】&#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05"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115207</xdr:rowOff>
    </xdr:from>
    <xdr:to>
      <xdr:col>116</xdr:col>
      <xdr:colOff>114300</xdr:colOff>
      <xdr:row>36</xdr:row>
      <xdr:rowOff>45357</xdr:rowOff>
    </xdr:to>
    <xdr:sp macro="" textlink="">
      <xdr:nvSpPr>
        <xdr:cNvPr id="515" name="楕円 514"/>
        <xdr:cNvSpPr/>
      </xdr:nvSpPr>
      <xdr:spPr>
        <a:xfrm>
          <a:off x="221107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138084</xdr:rowOff>
    </xdr:from>
    <xdr:ext cx="469744" cy="259045"/>
    <xdr:sp macro="" textlink="">
      <xdr:nvSpPr>
        <xdr:cNvPr id="516" name="【認定こども園・幼稚園・保育所】&#10;一人当たり面積該当値テキスト"/>
        <xdr:cNvSpPr txBox="1"/>
      </xdr:nvSpPr>
      <xdr:spPr>
        <a:xfrm>
          <a:off x="22199600"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31931</xdr:rowOff>
    </xdr:from>
    <xdr:to>
      <xdr:col>112</xdr:col>
      <xdr:colOff>38100</xdr:colOff>
      <xdr:row>36</xdr:row>
      <xdr:rowOff>133531</xdr:rowOff>
    </xdr:to>
    <xdr:sp macro="" textlink="">
      <xdr:nvSpPr>
        <xdr:cNvPr id="517" name="楕円 516"/>
        <xdr:cNvSpPr/>
      </xdr:nvSpPr>
      <xdr:spPr>
        <a:xfrm>
          <a:off x="21272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166007</xdr:rowOff>
    </xdr:from>
    <xdr:to>
      <xdr:col>116</xdr:col>
      <xdr:colOff>63500</xdr:colOff>
      <xdr:row>36</xdr:row>
      <xdr:rowOff>82731</xdr:rowOff>
    </xdr:to>
    <xdr:cxnSp macro="">
      <xdr:nvCxnSpPr>
        <xdr:cNvPr id="518" name="直線コネクタ 517"/>
        <xdr:cNvCxnSpPr/>
      </xdr:nvCxnSpPr>
      <xdr:spPr>
        <a:xfrm flipV="1">
          <a:off x="21323300" y="616675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51526</xdr:rowOff>
    </xdr:from>
    <xdr:to>
      <xdr:col>107</xdr:col>
      <xdr:colOff>101600</xdr:colOff>
      <xdr:row>36</xdr:row>
      <xdr:rowOff>153126</xdr:rowOff>
    </xdr:to>
    <xdr:sp macro="" textlink="">
      <xdr:nvSpPr>
        <xdr:cNvPr id="519" name="楕円 518"/>
        <xdr:cNvSpPr/>
      </xdr:nvSpPr>
      <xdr:spPr>
        <a:xfrm>
          <a:off x="20383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82731</xdr:rowOff>
    </xdr:from>
    <xdr:to>
      <xdr:col>111</xdr:col>
      <xdr:colOff>177800</xdr:colOff>
      <xdr:row>36</xdr:row>
      <xdr:rowOff>102326</xdr:rowOff>
    </xdr:to>
    <xdr:cxnSp macro="">
      <xdr:nvCxnSpPr>
        <xdr:cNvPr id="520" name="直線コネクタ 519"/>
        <xdr:cNvCxnSpPr/>
      </xdr:nvCxnSpPr>
      <xdr:spPr>
        <a:xfrm flipV="1">
          <a:off x="20434300" y="625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21"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22"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2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150058</xdr:rowOff>
    </xdr:from>
    <xdr:ext cx="469744" cy="259045"/>
    <xdr:sp macro="" textlink="">
      <xdr:nvSpPr>
        <xdr:cNvPr id="524" name="n_1mainValue【認定こども園・幼稚園・保育所】&#10;一人当たり面積"/>
        <xdr:cNvSpPr txBox="1"/>
      </xdr:nvSpPr>
      <xdr:spPr>
        <a:xfrm>
          <a:off x="21075727" y="59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169653</xdr:rowOff>
    </xdr:from>
    <xdr:ext cx="469744" cy="259045"/>
    <xdr:sp macro="" textlink="">
      <xdr:nvSpPr>
        <xdr:cNvPr id="525" name="n_2mainValue【認定こども園・幼稚園・保育所】&#10;一人当たり面積"/>
        <xdr:cNvSpPr txBox="1"/>
      </xdr:nvSpPr>
      <xdr:spPr>
        <a:xfrm>
          <a:off x="20199427"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5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63" name="楕円 562"/>
        <xdr:cNvSpPr/>
      </xdr:nvSpPr>
      <xdr:spPr>
        <a:xfrm>
          <a:off x="16268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158513</xdr:rowOff>
    </xdr:from>
    <xdr:ext cx="405111" cy="259045"/>
    <xdr:sp macro="" textlink="">
      <xdr:nvSpPr>
        <xdr:cNvPr id="564" name="【学校施設】&#10;有形固定資産減価償却率該当値テキスト"/>
        <xdr:cNvSpPr txBox="1"/>
      </xdr:nvSpPr>
      <xdr:spPr>
        <a:xfrm>
          <a:off x="16357600"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106934</xdr:rowOff>
    </xdr:from>
    <xdr:to>
      <xdr:col>81</xdr:col>
      <xdr:colOff>101600</xdr:colOff>
      <xdr:row>58</xdr:row>
      <xdr:rowOff>37084</xdr:rowOff>
    </xdr:to>
    <xdr:sp macro="" textlink="">
      <xdr:nvSpPr>
        <xdr:cNvPr id="565" name="楕円 564"/>
        <xdr:cNvSpPr/>
      </xdr:nvSpPr>
      <xdr:spPr>
        <a:xfrm>
          <a:off x="15430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157734</xdr:rowOff>
    </xdr:from>
    <xdr:to>
      <xdr:col>85</xdr:col>
      <xdr:colOff>127000</xdr:colOff>
      <xdr:row>60</xdr:row>
      <xdr:rowOff>59436</xdr:rowOff>
    </xdr:to>
    <xdr:cxnSp macro="">
      <xdr:nvCxnSpPr>
        <xdr:cNvPr id="566" name="直線コネクタ 565"/>
        <xdr:cNvCxnSpPr/>
      </xdr:nvCxnSpPr>
      <xdr:spPr>
        <a:xfrm>
          <a:off x="15481300" y="9930384"/>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58928</xdr:rowOff>
    </xdr:from>
    <xdr:to>
      <xdr:col>76</xdr:col>
      <xdr:colOff>165100</xdr:colOff>
      <xdr:row>57</xdr:row>
      <xdr:rowOff>160528</xdr:rowOff>
    </xdr:to>
    <xdr:sp macro="" textlink="">
      <xdr:nvSpPr>
        <xdr:cNvPr id="567" name="楕円 566"/>
        <xdr:cNvSpPr/>
      </xdr:nvSpPr>
      <xdr:spPr>
        <a:xfrm>
          <a:off x="14541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109728</xdr:rowOff>
    </xdr:from>
    <xdr:to>
      <xdr:col>81</xdr:col>
      <xdr:colOff>50800</xdr:colOff>
      <xdr:row>57</xdr:row>
      <xdr:rowOff>157734</xdr:rowOff>
    </xdr:to>
    <xdr:cxnSp macro="">
      <xdr:nvCxnSpPr>
        <xdr:cNvPr id="568" name="直線コネクタ 567"/>
        <xdr:cNvCxnSpPr/>
      </xdr:nvCxnSpPr>
      <xdr:spPr>
        <a:xfrm>
          <a:off x="14592300" y="98823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6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7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53611</xdr:rowOff>
    </xdr:from>
    <xdr:ext cx="405111" cy="259045"/>
    <xdr:sp macro="" textlink="">
      <xdr:nvSpPr>
        <xdr:cNvPr id="572" name="n_1mainValue【学校施設】&#10;有形固定資産減価償却率"/>
        <xdr:cNvSpPr txBox="1"/>
      </xdr:nvSpPr>
      <xdr:spPr>
        <a:xfrm>
          <a:off x="152660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5605</xdr:rowOff>
    </xdr:from>
    <xdr:ext cx="405111" cy="259045"/>
    <xdr:sp macro="" textlink="">
      <xdr:nvSpPr>
        <xdr:cNvPr id="573" name="n_2mainValue【学校施設】&#10;有形固定資産減価償却率"/>
        <xdr:cNvSpPr txBox="1"/>
      </xdr:nvSpPr>
      <xdr:spPr>
        <a:xfrm>
          <a:off x="1438974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02"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87884</xdr:rowOff>
    </xdr:from>
    <xdr:to>
      <xdr:col>116</xdr:col>
      <xdr:colOff>114300</xdr:colOff>
      <xdr:row>61</xdr:row>
      <xdr:rowOff>18034</xdr:rowOff>
    </xdr:to>
    <xdr:sp macro="" textlink="">
      <xdr:nvSpPr>
        <xdr:cNvPr id="612" name="楕円 611"/>
        <xdr:cNvSpPr/>
      </xdr:nvSpPr>
      <xdr:spPr>
        <a:xfrm>
          <a:off x="22110700" y="103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66311</xdr:rowOff>
    </xdr:from>
    <xdr:ext cx="469744" cy="259045"/>
    <xdr:sp macro="" textlink="">
      <xdr:nvSpPr>
        <xdr:cNvPr id="613" name="【学校施設】&#10;一人当たり面積該当値テキスト"/>
        <xdr:cNvSpPr txBox="1"/>
      </xdr:nvSpPr>
      <xdr:spPr>
        <a:xfrm>
          <a:off x="22199600" y="103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119126</xdr:rowOff>
    </xdr:from>
    <xdr:to>
      <xdr:col>112</xdr:col>
      <xdr:colOff>38100</xdr:colOff>
      <xdr:row>61</xdr:row>
      <xdr:rowOff>49276</xdr:rowOff>
    </xdr:to>
    <xdr:sp macro="" textlink="">
      <xdr:nvSpPr>
        <xdr:cNvPr id="614" name="楕円 613"/>
        <xdr:cNvSpPr/>
      </xdr:nvSpPr>
      <xdr:spPr>
        <a:xfrm>
          <a:off x="21272500" y="104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138684</xdr:rowOff>
    </xdr:from>
    <xdr:to>
      <xdr:col>116</xdr:col>
      <xdr:colOff>63500</xdr:colOff>
      <xdr:row>60</xdr:row>
      <xdr:rowOff>169926</xdr:rowOff>
    </xdr:to>
    <xdr:cxnSp macro="">
      <xdr:nvCxnSpPr>
        <xdr:cNvPr id="615" name="直線コネクタ 614"/>
        <xdr:cNvCxnSpPr/>
      </xdr:nvCxnSpPr>
      <xdr:spPr>
        <a:xfrm flipV="1">
          <a:off x="21323300" y="1042568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131699</xdr:rowOff>
    </xdr:from>
    <xdr:to>
      <xdr:col>107</xdr:col>
      <xdr:colOff>101600</xdr:colOff>
      <xdr:row>61</xdr:row>
      <xdr:rowOff>61849</xdr:rowOff>
    </xdr:to>
    <xdr:sp macro="" textlink="">
      <xdr:nvSpPr>
        <xdr:cNvPr id="616" name="楕円 615"/>
        <xdr:cNvSpPr/>
      </xdr:nvSpPr>
      <xdr:spPr>
        <a:xfrm>
          <a:off x="20383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169926</xdr:rowOff>
    </xdr:from>
    <xdr:to>
      <xdr:col>111</xdr:col>
      <xdr:colOff>177800</xdr:colOff>
      <xdr:row>61</xdr:row>
      <xdr:rowOff>11049</xdr:rowOff>
    </xdr:to>
    <xdr:cxnSp macro="">
      <xdr:nvCxnSpPr>
        <xdr:cNvPr id="617" name="直線コネクタ 616"/>
        <xdr:cNvCxnSpPr/>
      </xdr:nvCxnSpPr>
      <xdr:spPr>
        <a:xfrm flipV="1">
          <a:off x="20434300" y="1045692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1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1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2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40403</xdr:rowOff>
    </xdr:from>
    <xdr:ext cx="469744" cy="259045"/>
    <xdr:sp macro="" textlink="">
      <xdr:nvSpPr>
        <xdr:cNvPr id="621" name="n_1mainValue【学校施設】&#10;一人当たり面積"/>
        <xdr:cNvSpPr txBox="1"/>
      </xdr:nvSpPr>
      <xdr:spPr>
        <a:xfrm>
          <a:off x="21075727" y="104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52976</xdr:rowOff>
    </xdr:from>
    <xdr:ext cx="469744" cy="259045"/>
    <xdr:sp macro="" textlink="">
      <xdr:nvSpPr>
        <xdr:cNvPr id="622" name="n_2mainValue【学校施設】&#10;一人当たり面積"/>
        <xdr:cNvSpPr txBox="1"/>
      </xdr:nvSpPr>
      <xdr:spPr>
        <a:xfrm>
          <a:off x="20199427" y="10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5" name="テキスト ボックス 6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3" name="テキスト ボックス 6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47" name="直線コネクタ 64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4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49" name="直線コネクタ 64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52"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53" name="フローチャート: 判断 65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54" name="フローチャート: 判断 65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5" name="フローチャート: 判断 6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56" name="フローチャート: 判断 65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662" name="楕円 661"/>
        <xdr:cNvSpPr/>
      </xdr:nvSpPr>
      <xdr:spPr>
        <a:xfrm>
          <a:off x="16268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663" name="【児童館】&#10;有形固定資産減価償却率該当値テキスト"/>
        <xdr:cNvSpPr txBox="1"/>
      </xdr:nvSpPr>
      <xdr:spPr>
        <a:xfrm>
          <a:off x="16357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111125</xdr:rowOff>
    </xdr:from>
    <xdr:to>
      <xdr:col>81</xdr:col>
      <xdr:colOff>101600</xdr:colOff>
      <xdr:row>81</xdr:row>
      <xdr:rowOff>41275</xdr:rowOff>
    </xdr:to>
    <xdr:sp macro="" textlink="">
      <xdr:nvSpPr>
        <xdr:cNvPr id="664" name="楕円 663"/>
        <xdr:cNvSpPr/>
      </xdr:nvSpPr>
      <xdr:spPr>
        <a:xfrm>
          <a:off x="15430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80</xdr:row>
      <xdr:rowOff>161925</xdr:rowOff>
    </xdr:to>
    <xdr:cxnSp macro="">
      <xdr:nvCxnSpPr>
        <xdr:cNvPr id="665" name="直線コネクタ 664"/>
        <xdr:cNvCxnSpPr/>
      </xdr:nvCxnSpPr>
      <xdr:spPr>
        <a:xfrm flipV="1">
          <a:off x="15481300" y="138417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153036</xdr:rowOff>
    </xdr:from>
    <xdr:to>
      <xdr:col>76</xdr:col>
      <xdr:colOff>165100</xdr:colOff>
      <xdr:row>81</xdr:row>
      <xdr:rowOff>83186</xdr:rowOff>
    </xdr:to>
    <xdr:sp macro="" textlink="">
      <xdr:nvSpPr>
        <xdr:cNvPr id="666" name="楕円 665"/>
        <xdr:cNvSpPr/>
      </xdr:nvSpPr>
      <xdr:spPr>
        <a:xfrm>
          <a:off x="14541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161925</xdr:rowOff>
    </xdr:from>
    <xdr:to>
      <xdr:col>81</xdr:col>
      <xdr:colOff>50800</xdr:colOff>
      <xdr:row>81</xdr:row>
      <xdr:rowOff>32386</xdr:rowOff>
    </xdr:to>
    <xdr:cxnSp macro="">
      <xdr:nvCxnSpPr>
        <xdr:cNvPr id="667" name="直線コネクタ 666"/>
        <xdr:cNvCxnSpPr/>
      </xdr:nvCxnSpPr>
      <xdr:spPr>
        <a:xfrm flipV="1">
          <a:off x="14592300" y="13877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68"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69"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57802</xdr:rowOff>
    </xdr:from>
    <xdr:ext cx="405111" cy="259045"/>
    <xdr:sp macro="" textlink="">
      <xdr:nvSpPr>
        <xdr:cNvPr id="671" name="n_1mainValue【児童館】&#10;有形固定資産減価償却率"/>
        <xdr:cNvSpPr txBox="1"/>
      </xdr:nvSpPr>
      <xdr:spPr>
        <a:xfrm>
          <a:off x="15266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99713</xdr:rowOff>
    </xdr:from>
    <xdr:ext cx="405111" cy="259045"/>
    <xdr:sp macro="" textlink="">
      <xdr:nvSpPr>
        <xdr:cNvPr id="672" name="n_2mainValue【児童館】&#10;有形固定資産減価償却率"/>
        <xdr:cNvSpPr txBox="1"/>
      </xdr:nvSpPr>
      <xdr:spPr>
        <a:xfrm>
          <a:off x="14389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4" name="直線コネクタ 69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6" name="直線コネクタ 69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99"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0" name="フローチャート: 判断 69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1" name="フローチャート: 判断 70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2" name="フローチャート: 判断 70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03" name="フローチャート: 判断 70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楕円 708"/>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10"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11" name="楕円 71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12" name="直線コネクタ 711"/>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13" name="楕円 71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14" name="直線コネクタ 713"/>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15"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1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1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1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19"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2" name="テキスト ボックス 7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0" name="テキスト ボックス 7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44" name="直線コネクタ 74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4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46" name="直線コネクタ 74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8" name="直線コネクタ 74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4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50" name="フローチャート: 判断 74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51" name="フローチャート: 判断 75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52" name="フローチャート: 判断 75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53" name="フローチャート: 判断 75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59" name="楕円 758"/>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60" name="【公民館】&#10;有形固定資産減価償却率該当値テキスト"/>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52070</xdr:rowOff>
    </xdr:from>
    <xdr:to>
      <xdr:col>81</xdr:col>
      <xdr:colOff>101600</xdr:colOff>
      <xdr:row>104</xdr:row>
      <xdr:rowOff>153670</xdr:rowOff>
    </xdr:to>
    <xdr:sp macro="" textlink="">
      <xdr:nvSpPr>
        <xdr:cNvPr id="761" name="楕円 760"/>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102870</xdr:rowOff>
    </xdr:to>
    <xdr:cxnSp macro="">
      <xdr:nvCxnSpPr>
        <xdr:cNvPr id="762" name="直線コネクタ 761"/>
        <xdr:cNvCxnSpPr/>
      </xdr:nvCxnSpPr>
      <xdr:spPr>
        <a:xfrm flipV="1">
          <a:off x="15481300" y="1789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763" name="楕円 762"/>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104</xdr:row>
      <xdr:rowOff>140970</xdr:rowOff>
    </xdr:to>
    <xdr:cxnSp macro="">
      <xdr:nvCxnSpPr>
        <xdr:cNvPr id="764" name="直線コネクタ 763"/>
        <xdr:cNvCxnSpPr/>
      </xdr:nvCxnSpPr>
      <xdr:spPr>
        <a:xfrm flipV="1">
          <a:off x="14592300" y="1793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65"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66"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6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144797</xdr:rowOff>
    </xdr:from>
    <xdr:ext cx="405111" cy="259045"/>
    <xdr:sp macro="" textlink="">
      <xdr:nvSpPr>
        <xdr:cNvPr id="768" name="n_1main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769" name="n_2main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91" name="直線コネクタ 79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3" name="直線コネクタ 79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9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95" name="直線コネクタ 79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9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97" name="フローチャート: 判断 79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98" name="フローチャート: 判断 79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99" name="フローチャート: 判断 79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00" name="フローチャート: 判断 79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06" name="楕円 805"/>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807" name="【公民館】&#10;一人当たり面積該当値テキスト"/>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808" name="楕円 807"/>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135637</xdr:rowOff>
    </xdr:to>
    <xdr:cxnSp macro="">
      <xdr:nvCxnSpPr>
        <xdr:cNvPr id="809" name="直線コネクタ 808"/>
        <xdr:cNvCxnSpPr/>
      </xdr:nvCxnSpPr>
      <xdr:spPr>
        <a:xfrm flipV="1">
          <a:off x="21323300" y="184785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87122</xdr:rowOff>
    </xdr:from>
    <xdr:to>
      <xdr:col>107</xdr:col>
      <xdr:colOff>101600</xdr:colOff>
      <xdr:row>108</xdr:row>
      <xdr:rowOff>17272</xdr:rowOff>
    </xdr:to>
    <xdr:sp macro="" textlink="">
      <xdr:nvSpPr>
        <xdr:cNvPr id="810" name="楕円 809"/>
        <xdr:cNvSpPr/>
      </xdr:nvSpPr>
      <xdr:spPr>
        <a:xfrm>
          <a:off x="20383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135637</xdr:rowOff>
    </xdr:from>
    <xdr:to>
      <xdr:col>111</xdr:col>
      <xdr:colOff>177800</xdr:colOff>
      <xdr:row>107</xdr:row>
      <xdr:rowOff>137922</xdr:rowOff>
    </xdr:to>
    <xdr:cxnSp macro="">
      <xdr:nvCxnSpPr>
        <xdr:cNvPr id="811" name="直線コネクタ 810"/>
        <xdr:cNvCxnSpPr/>
      </xdr:nvCxnSpPr>
      <xdr:spPr>
        <a:xfrm flipV="1">
          <a:off x="20434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1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1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1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815" name="n_1mainValue【公民館】&#10;一人当たり面積"/>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8399</xdr:rowOff>
    </xdr:from>
    <xdr:ext cx="469744" cy="259045"/>
    <xdr:sp macro="" textlink="">
      <xdr:nvSpPr>
        <xdr:cNvPr id="816" name="n_2mainValue【公民館】&#10;一人当たり面積"/>
        <xdr:cNvSpPr txBox="1"/>
      </xdr:nvSpPr>
      <xdr:spPr>
        <a:xfrm>
          <a:off x="20199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と比較して特に有形固定資産減価償却率が高くなっている施設は、児童館、公営住宅であり、特に低くなっている施設は、幼稚園・保育所である。学校施設については、平成２１年度に作成した小中学校再編基本計画による小中学校の再編が平成２９年度で終了しており、平成２９年度以降、再編により用途廃止となった小中学校の除却が進むとともに</a:t>
          </a:r>
          <a:r>
            <a:rPr lang="ja-JP" altLang="en-US" sz="1200">
              <a:solidFill>
                <a:schemeClr val="dk1"/>
              </a:solidFill>
              <a:effectLst/>
              <a:latin typeface="+mn-lt"/>
              <a:ea typeface="+mn-ea"/>
              <a:cs typeface="+mn-cs"/>
            </a:rPr>
            <a:t>大幅な</a:t>
          </a:r>
          <a:r>
            <a:rPr lang="ja-JP" altLang="ja-JP" sz="1200">
              <a:solidFill>
                <a:schemeClr val="dk1"/>
              </a:solidFill>
              <a:effectLst/>
              <a:latin typeface="+mn-lt"/>
              <a:ea typeface="+mn-ea"/>
              <a:cs typeface="+mn-cs"/>
            </a:rPr>
            <a:t>低下</a:t>
          </a:r>
          <a:r>
            <a:rPr lang="ja-JP" altLang="en-US" sz="1200">
              <a:solidFill>
                <a:schemeClr val="dk1"/>
              </a:solidFill>
              <a:effectLst/>
              <a:latin typeface="+mn-lt"/>
              <a:ea typeface="+mn-ea"/>
              <a:cs typeface="+mn-cs"/>
            </a:rPr>
            <a:t>が見られる</a:t>
          </a:r>
          <a:r>
            <a:rPr lang="ja-JP" altLang="ja-JP" sz="1200">
              <a:solidFill>
                <a:schemeClr val="dk1"/>
              </a:solidFill>
              <a:effectLst/>
              <a:latin typeface="+mn-lt"/>
              <a:ea typeface="+mn-ea"/>
              <a:cs typeface="+mn-cs"/>
            </a:rPr>
            <a:t>。</a:t>
          </a:r>
          <a:endParaRPr lang="ja-JP" altLang="ja-JP" sz="16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幼稚園・保育所に関しても、平成２１年度に作成した保育所・幼稚園等再編計画による再編により新設・集約化が進んでいることから、再編により用途廃止となった施設の除却を進めることとしている。</a:t>
          </a:r>
          <a:endParaRPr lang="ja-JP" altLang="ja-JP" sz="1600">
            <a:effectLst/>
          </a:endParaRPr>
        </a:p>
        <a:p>
          <a:r>
            <a:rPr lang="ja-JP" altLang="ja-JP" sz="1200">
              <a:solidFill>
                <a:schemeClr val="dk1"/>
              </a:solidFill>
              <a:effectLst/>
              <a:latin typeface="+mn-lt"/>
              <a:ea typeface="+mn-ea"/>
              <a:cs typeface="+mn-cs"/>
            </a:rPr>
            <a:t>何れの施設についても、維持管理経費の増加をケアしつつ、令和</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に策定した</a:t>
          </a:r>
          <a:r>
            <a:rPr lang="ja-JP" altLang="ja-JP" sz="1200">
              <a:solidFill>
                <a:schemeClr val="dk1"/>
              </a:solidFill>
              <a:effectLst/>
              <a:latin typeface="+mn-lt"/>
              <a:ea typeface="+mn-ea"/>
              <a:cs typeface="+mn-cs"/>
            </a:rPr>
            <a:t>個別施設計画に基づいて老朽化対策に取り組んでいくこととしている。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3"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4" name="楕円 73"/>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5" name="直線コネクタ 74"/>
        <xdr:cNvCxnSpPr/>
      </xdr:nvCxnSpPr>
      <xdr:spPr>
        <a:xfrm flipV="1">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7" name="直線コネクタ 76"/>
        <xdr:cNvCxnSpPr/>
      </xdr:nvCxnSpPr>
      <xdr:spPr>
        <a:xfrm flipV="1">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1" name="n_1main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2"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21" name="楕円 120"/>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22" name="【図書館】&#10;一人当たり面積該当値テキスト"/>
        <xdr:cNvSpPr txBox="1"/>
      </xdr:nvSpPr>
      <xdr:spPr>
        <a:xfrm>
          <a:off x="105156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xdr:rowOff>
    </xdr:from>
    <xdr:to>
      <xdr:col>50</xdr:col>
      <xdr:colOff>165100</xdr:colOff>
      <xdr:row>36</xdr:row>
      <xdr:rowOff>107950</xdr:rowOff>
    </xdr:to>
    <xdr:sp macro="" textlink="">
      <xdr:nvSpPr>
        <xdr:cNvPr id="123" name="楕円 122"/>
        <xdr:cNvSpPr/>
      </xdr:nvSpPr>
      <xdr:spPr>
        <a:xfrm>
          <a:off x="9588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57150</xdr:rowOff>
    </xdr:to>
    <xdr:cxnSp macro="">
      <xdr:nvCxnSpPr>
        <xdr:cNvPr id="124" name="直線コネクタ 123"/>
        <xdr:cNvCxnSpPr/>
      </xdr:nvCxnSpPr>
      <xdr:spPr>
        <a:xfrm flipV="1">
          <a:off x="9639300" y="6210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5" name="楕円 124"/>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57150</xdr:rowOff>
    </xdr:from>
    <xdr:to>
      <xdr:col>50</xdr:col>
      <xdr:colOff>114300</xdr:colOff>
      <xdr:row>36</xdr:row>
      <xdr:rowOff>76200</xdr:rowOff>
    </xdr:to>
    <xdr:cxnSp macro="">
      <xdr:nvCxnSpPr>
        <xdr:cNvPr id="126" name="直線コネクタ 125"/>
        <xdr:cNvCxnSpPr/>
      </xdr:nvCxnSpPr>
      <xdr:spPr>
        <a:xfrm flipV="1">
          <a:off x="8750300" y="622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124477</xdr:rowOff>
    </xdr:from>
    <xdr:ext cx="469744" cy="259045"/>
    <xdr:sp macro="" textlink="">
      <xdr:nvSpPr>
        <xdr:cNvPr id="130" name="n_1mainValue【図書館】&#10;一人当たり面積"/>
        <xdr:cNvSpPr txBox="1"/>
      </xdr:nvSpPr>
      <xdr:spPr>
        <a:xfrm>
          <a:off x="9391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1"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71" name="楕円 170"/>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72" name="【体育館・プー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73" name="楕円 172"/>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100965</xdr:rowOff>
    </xdr:to>
    <xdr:cxnSp macro="">
      <xdr:nvCxnSpPr>
        <xdr:cNvPr id="174" name="直線コネクタ 173"/>
        <xdr:cNvCxnSpPr/>
      </xdr:nvCxnSpPr>
      <xdr:spPr>
        <a:xfrm>
          <a:off x="3797300" y="103689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75" name="楕円 174"/>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81915</xdr:rowOff>
    </xdr:to>
    <xdr:cxnSp macro="">
      <xdr:nvCxnSpPr>
        <xdr:cNvPr id="176" name="直線コネクタ 175"/>
        <xdr:cNvCxnSpPr/>
      </xdr:nvCxnSpPr>
      <xdr:spPr>
        <a:xfrm>
          <a:off x="2908300" y="103212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80"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1" name="n_2main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90932</xdr:rowOff>
    </xdr:from>
    <xdr:to>
      <xdr:col>55</xdr:col>
      <xdr:colOff>50800</xdr:colOff>
      <xdr:row>61</xdr:row>
      <xdr:rowOff>21082</xdr:rowOff>
    </xdr:to>
    <xdr:sp macro="" textlink="">
      <xdr:nvSpPr>
        <xdr:cNvPr id="218" name="楕円 217"/>
        <xdr:cNvSpPr/>
      </xdr:nvSpPr>
      <xdr:spPr>
        <a:xfrm>
          <a:off x="104267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69359</xdr:rowOff>
    </xdr:from>
    <xdr:ext cx="469744" cy="259045"/>
    <xdr:sp macro="" textlink="">
      <xdr:nvSpPr>
        <xdr:cNvPr id="219" name="【体育館・プール】&#10;一人当たり面積該当値テキスト"/>
        <xdr:cNvSpPr txBox="1"/>
      </xdr:nvSpPr>
      <xdr:spPr>
        <a:xfrm>
          <a:off x="10515600"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170942</xdr:rowOff>
    </xdr:from>
    <xdr:to>
      <xdr:col>50</xdr:col>
      <xdr:colOff>165100</xdr:colOff>
      <xdr:row>61</xdr:row>
      <xdr:rowOff>101092</xdr:rowOff>
    </xdr:to>
    <xdr:sp macro="" textlink="">
      <xdr:nvSpPr>
        <xdr:cNvPr id="220" name="楕円 219"/>
        <xdr:cNvSpPr/>
      </xdr:nvSpPr>
      <xdr:spPr>
        <a:xfrm>
          <a:off x="9588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141732</xdr:rowOff>
    </xdr:from>
    <xdr:to>
      <xdr:col>55</xdr:col>
      <xdr:colOff>0</xdr:colOff>
      <xdr:row>61</xdr:row>
      <xdr:rowOff>50292</xdr:rowOff>
    </xdr:to>
    <xdr:cxnSp macro="">
      <xdr:nvCxnSpPr>
        <xdr:cNvPr id="221" name="直線コネクタ 220"/>
        <xdr:cNvCxnSpPr/>
      </xdr:nvCxnSpPr>
      <xdr:spPr>
        <a:xfrm flipV="1">
          <a:off x="9639300" y="1042873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2" name="楕円 221"/>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50292</xdr:rowOff>
    </xdr:from>
    <xdr:to>
      <xdr:col>50</xdr:col>
      <xdr:colOff>114300</xdr:colOff>
      <xdr:row>61</xdr:row>
      <xdr:rowOff>114300</xdr:rowOff>
    </xdr:to>
    <xdr:cxnSp macro="">
      <xdr:nvCxnSpPr>
        <xdr:cNvPr id="223" name="直線コネクタ 222"/>
        <xdr:cNvCxnSpPr/>
      </xdr:nvCxnSpPr>
      <xdr:spPr>
        <a:xfrm flipV="1">
          <a:off x="8750300" y="105087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92219</xdr:rowOff>
    </xdr:from>
    <xdr:ext cx="469744" cy="259045"/>
    <xdr:sp macro="" textlink="">
      <xdr:nvSpPr>
        <xdr:cNvPr id="227" name="n_1mainValue【体育館・プール】&#10;一人当たり面積"/>
        <xdr:cNvSpPr txBox="1"/>
      </xdr:nvSpPr>
      <xdr:spPr>
        <a:xfrm>
          <a:off x="93917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28" name="n_2mainValue【体育館・プール】&#10;一人当たり面積"/>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95250</xdr:rowOff>
    </xdr:to>
    <xdr:cxnSp macro="">
      <xdr:nvCxnSpPr>
        <xdr:cNvPr id="254" name="直線コネクタ 253"/>
        <xdr:cNvCxnSpPr/>
      </xdr:nvCxnSpPr>
      <xdr:spPr>
        <a:xfrm flipV="1">
          <a:off x="4634865" y="13326292"/>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55"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56" name="直線コネクタ 255"/>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57" name="【福祉施設】&#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58" name="直線コネクタ 257"/>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114679</xdr:rowOff>
    </xdr:from>
    <xdr:ext cx="405111" cy="259045"/>
    <xdr:sp macro="" textlink="">
      <xdr:nvSpPr>
        <xdr:cNvPr id="259" name="【福祉施設】&#10;有形固定資産減価償却率平均値テキスト"/>
        <xdr:cNvSpPr txBox="1"/>
      </xdr:nvSpPr>
      <xdr:spPr>
        <a:xfrm>
          <a:off x="4673600" y="1383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260" name="フローチャート: 判断 259"/>
        <xdr:cNvSpPr/>
      </xdr:nvSpPr>
      <xdr:spPr>
        <a:xfrm>
          <a:off x="45847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61" name="フローチャート: 判断 26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148952</xdr:rowOff>
    </xdr:from>
    <xdr:to>
      <xdr:col>15</xdr:col>
      <xdr:colOff>101600</xdr:colOff>
      <xdr:row>82</xdr:row>
      <xdr:rowOff>79102</xdr:rowOff>
    </xdr:to>
    <xdr:sp macro="" textlink="">
      <xdr:nvSpPr>
        <xdr:cNvPr id="262" name="フローチャート: 判断 261"/>
        <xdr:cNvSpPr/>
      </xdr:nvSpPr>
      <xdr:spPr>
        <a:xfrm>
          <a:off x="2857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77107</xdr:rowOff>
    </xdr:from>
    <xdr:to>
      <xdr:col>10</xdr:col>
      <xdr:colOff>165100</xdr:colOff>
      <xdr:row>83</xdr:row>
      <xdr:rowOff>7257</xdr:rowOff>
    </xdr:to>
    <xdr:sp macro="" textlink="">
      <xdr:nvSpPr>
        <xdr:cNvPr id="263" name="フローチャート: 判断 262"/>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269" name="楕円 268"/>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130827</xdr:rowOff>
    </xdr:from>
    <xdr:ext cx="405111" cy="259045"/>
    <xdr:sp macro="" textlink="">
      <xdr:nvSpPr>
        <xdr:cNvPr id="270" name="【福祉施設】&#10;有形固定資産減価償却率該当値テキスト"/>
        <xdr:cNvSpPr txBox="1"/>
      </xdr:nvSpPr>
      <xdr:spPr>
        <a:xfrm>
          <a:off x="4673600"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271" name="楕円 270"/>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95250</xdr:rowOff>
    </xdr:from>
    <xdr:to>
      <xdr:col>24</xdr:col>
      <xdr:colOff>63500</xdr:colOff>
      <xdr:row>85</xdr:row>
      <xdr:rowOff>144236</xdr:rowOff>
    </xdr:to>
    <xdr:cxnSp macro="">
      <xdr:nvCxnSpPr>
        <xdr:cNvPr id="272" name="直線コネクタ 271"/>
        <xdr:cNvCxnSpPr/>
      </xdr:nvCxnSpPr>
      <xdr:spPr>
        <a:xfrm flipV="1">
          <a:off x="3797300" y="146685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142421</xdr:rowOff>
    </xdr:from>
    <xdr:to>
      <xdr:col>15</xdr:col>
      <xdr:colOff>101600</xdr:colOff>
      <xdr:row>86</xdr:row>
      <xdr:rowOff>72571</xdr:rowOff>
    </xdr:to>
    <xdr:sp macro="" textlink="">
      <xdr:nvSpPr>
        <xdr:cNvPr id="273" name="楕円 272"/>
        <xdr:cNvSpPr/>
      </xdr:nvSpPr>
      <xdr:spPr>
        <a:xfrm>
          <a:off x="2857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144236</xdr:rowOff>
    </xdr:from>
    <xdr:to>
      <xdr:col>19</xdr:col>
      <xdr:colOff>177800</xdr:colOff>
      <xdr:row>86</xdr:row>
      <xdr:rowOff>21771</xdr:rowOff>
    </xdr:to>
    <xdr:cxnSp macro="">
      <xdr:nvCxnSpPr>
        <xdr:cNvPr id="274" name="直線コネクタ 273"/>
        <xdr:cNvCxnSpPr/>
      </xdr:nvCxnSpPr>
      <xdr:spPr>
        <a:xfrm flipV="1">
          <a:off x="2908300" y="14717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75" name="n_1aveValue【福祉施設】&#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95629</xdr:rowOff>
    </xdr:from>
    <xdr:ext cx="405111" cy="259045"/>
    <xdr:sp macro="" textlink="">
      <xdr:nvSpPr>
        <xdr:cNvPr id="276" name="n_2aveValue【福祉施設】&#10;有形固定資産減価償却率"/>
        <xdr:cNvSpPr txBox="1"/>
      </xdr:nvSpPr>
      <xdr:spPr>
        <a:xfrm>
          <a:off x="2705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23784</xdr:rowOff>
    </xdr:from>
    <xdr:ext cx="405111" cy="259045"/>
    <xdr:sp macro="" textlink="">
      <xdr:nvSpPr>
        <xdr:cNvPr id="277"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278" name="n_1mainValue【福祉施設】&#10;有形固定資産減価償却率"/>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63698</xdr:rowOff>
    </xdr:from>
    <xdr:ext cx="340478" cy="259045"/>
    <xdr:sp macro="" textlink="">
      <xdr:nvSpPr>
        <xdr:cNvPr id="279" name="n_2mainValue【福祉施設】&#10;有形固定資産減価償却率"/>
        <xdr:cNvSpPr txBox="1"/>
      </xdr:nvSpPr>
      <xdr:spPr>
        <a:xfrm>
          <a:off x="2738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5" name="直線コネクタ 304"/>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6"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7" name="直線コネクタ 306"/>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8"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9" name="直線コネクタ 308"/>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10"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1" name="フローチャート: 判断 310"/>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4" name="フローチャート: 判断 313"/>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20" name="楕円 319"/>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21" name="【福祉施設】&#10;一人当たり面積該当値テキスト"/>
        <xdr:cNvSpPr txBox="1"/>
      </xdr:nvSpPr>
      <xdr:spPr>
        <a:xfrm>
          <a:off x="105156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85271</xdr:rowOff>
    </xdr:from>
    <xdr:to>
      <xdr:col>50</xdr:col>
      <xdr:colOff>165100</xdr:colOff>
      <xdr:row>87</xdr:row>
      <xdr:rowOff>15421</xdr:rowOff>
    </xdr:to>
    <xdr:sp macro="" textlink="">
      <xdr:nvSpPr>
        <xdr:cNvPr id="322" name="楕円 321"/>
        <xdr:cNvSpPr/>
      </xdr:nvSpPr>
      <xdr:spPr>
        <a:xfrm>
          <a:off x="958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136071</xdr:rowOff>
    </xdr:to>
    <xdr:cxnSp macro="">
      <xdr:nvCxnSpPr>
        <xdr:cNvPr id="323" name="直線コネクタ 322"/>
        <xdr:cNvCxnSpPr/>
      </xdr:nvCxnSpPr>
      <xdr:spPr>
        <a:xfrm flipV="1">
          <a:off x="9639300" y="148775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85271</xdr:rowOff>
    </xdr:from>
    <xdr:to>
      <xdr:col>46</xdr:col>
      <xdr:colOff>38100</xdr:colOff>
      <xdr:row>87</xdr:row>
      <xdr:rowOff>15421</xdr:rowOff>
    </xdr:to>
    <xdr:sp macro="" textlink="">
      <xdr:nvSpPr>
        <xdr:cNvPr id="324" name="楕円 323"/>
        <xdr:cNvSpPr/>
      </xdr:nvSpPr>
      <xdr:spPr>
        <a:xfrm>
          <a:off x="8699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136071</xdr:rowOff>
    </xdr:from>
    <xdr:to>
      <xdr:col>50</xdr:col>
      <xdr:colOff>114300</xdr:colOff>
      <xdr:row>86</xdr:row>
      <xdr:rowOff>136071</xdr:rowOff>
    </xdr:to>
    <xdr:cxnSp macro="">
      <xdr:nvCxnSpPr>
        <xdr:cNvPr id="325" name="直線コネクタ 324"/>
        <xdr:cNvCxnSpPr/>
      </xdr:nvCxnSpPr>
      <xdr:spPr>
        <a:xfrm>
          <a:off x="8750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7"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8"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6548</xdr:rowOff>
    </xdr:from>
    <xdr:ext cx="469744" cy="259045"/>
    <xdr:sp macro="" textlink="">
      <xdr:nvSpPr>
        <xdr:cNvPr id="329" name="n_1mainValue【福祉施設】&#10;一人当たり面積"/>
        <xdr:cNvSpPr txBox="1"/>
      </xdr:nvSpPr>
      <xdr:spPr>
        <a:xfrm>
          <a:off x="9391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6548</xdr:rowOff>
    </xdr:from>
    <xdr:ext cx="469744" cy="259045"/>
    <xdr:sp macro="" textlink="">
      <xdr:nvSpPr>
        <xdr:cNvPr id="330" name="n_2mainValue【福祉施設】&#10;一人当たり面積"/>
        <xdr:cNvSpPr txBox="1"/>
      </xdr:nvSpPr>
      <xdr:spPr>
        <a:xfrm>
          <a:off x="8515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6" name="直線コネクタ 355"/>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7"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8" name="直線コネクタ 357"/>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1"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2" name="フローチャート: 判断 361"/>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3" name="フローチャート: 判断 362"/>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5" name="フローチャート: 判断 364"/>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371" name="楕円 370"/>
        <xdr:cNvSpPr/>
      </xdr:nvSpPr>
      <xdr:spPr>
        <a:xfrm>
          <a:off x="4584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372" name="【市民会館】&#10;有形固定資産減価償却率該当値テキスト"/>
        <xdr:cNvSpPr txBox="1"/>
      </xdr:nvSpPr>
      <xdr:spPr>
        <a:xfrm>
          <a:off x="4673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xdr:rowOff>
    </xdr:from>
    <xdr:to>
      <xdr:col>20</xdr:col>
      <xdr:colOff>38100</xdr:colOff>
      <xdr:row>105</xdr:row>
      <xdr:rowOff>110671</xdr:rowOff>
    </xdr:to>
    <xdr:sp macro="" textlink="">
      <xdr:nvSpPr>
        <xdr:cNvPr id="373" name="楕円 372"/>
        <xdr:cNvSpPr/>
      </xdr:nvSpPr>
      <xdr:spPr>
        <a:xfrm>
          <a:off x="3746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15784</xdr:rowOff>
    </xdr:from>
    <xdr:to>
      <xdr:col>24</xdr:col>
      <xdr:colOff>63500</xdr:colOff>
      <xdr:row>105</xdr:row>
      <xdr:rowOff>59871</xdr:rowOff>
    </xdr:to>
    <xdr:cxnSp macro="">
      <xdr:nvCxnSpPr>
        <xdr:cNvPr id="374" name="直線コネクタ 373"/>
        <xdr:cNvCxnSpPr/>
      </xdr:nvCxnSpPr>
      <xdr:spPr>
        <a:xfrm flipV="1">
          <a:off x="3797300" y="1801803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49893</xdr:rowOff>
    </xdr:from>
    <xdr:to>
      <xdr:col>15</xdr:col>
      <xdr:colOff>101600</xdr:colOff>
      <xdr:row>104</xdr:row>
      <xdr:rowOff>151493</xdr:rowOff>
    </xdr:to>
    <xdr:sp macro="" textlink="">
      <xdr:nvSpPr>
        <xdr:cNvPr id="375" name="楕円 374"/>
        <xdr:cNvSpPr/>
      </xdr:nvSpPr>
      <xdr:spPr>
        <a:xfrm>
          <a:off x="2857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100693</xdr:rowOff>
    </xdr:from>
    <xdr:to>
      <xdr:col>19</xdr:col>
      <xdr:colOff>177800</xdr:colOff>
      <xdr:row>105</xdr:row>
      <xdr:rowOff>59871</xdr:rowOff>
    </xdr:to>
    <xdr:cxnSp macro="">
      <xdr:nvCxnSpPr>
        <xdr:cNvPr id="376" name="直線コネクタ 375"/>
        <xdr:cNvCxnSpPr/>
      </xdr:nvCxnSpPr>
      <xdr:spPr>
        <a:xfrm>
          <a:off x="2908300" y="1793149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7"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8"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9"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101798</xdr:rowOff>
    </xdr:from>
    <xdr:ext cx="405111" cy="259045"/>
    <xdr:sp macro="" textlink="">
      <xdr:nvSpPr>
        <xdr:cNvPr id="380" name="n_1mainValue【市民会館】&#10;有形固定資産減価償却率"/>
        <xdr:cNvSpPr txBox="1"/>
      </xdr:nvSpPr>
      <xdr:spPr>
        <a:xfrm>
          <a:off x="3582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81" name="n_2main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3" name="テキスト ボックス 39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5" name="テキスト ボックス 39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7" name="テキスト ボックス 39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9" name="テキスト ボックス 39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3" name="直線コネクタ 40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5" name="直線コネクタ 40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7" name="直線コネクタ 40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9" name="フローチャート: 判断 40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0" name="フローチャート: 判断 40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2" name="フローチャート: 判断 41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4826</xdr:rowOff>
    </xdr:from>
    <xdr:to>
      <xdr:col>55</xdr:col>
      <xdr:colOff>50800</xdr:colOff>
      <xdr:row>103</xdr:row>
      <xdr:rowOff>106426</xdr:rowOff>
    </xdr:to>
    <xdr:sp macro="" textlink="">
      <xdr:nvSpPr>
        <xdr:cNvPr id="418" name="楕円 417"/>
        <xdr:cNvSpPr/>
      </xdr:nvSpPr>
      <xdr:spPr>
        <a:xfrm>
          <a:off x="10426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27703</xdr:rowOff>
    </xdr:from>
    <xdr:ext cx="469744" cy="259045"/>
    <xdr:sp macro="" textlink="">
      <xdr:nvSpPr>
        <xdr:cNvPr id="419" name="【市民会館】&#10;一人当たり面積該当値テキスト"/>
        <xdr:cNvSpPr txBox="1"/>
      </xdr:nvSpPr>
      <xdr:spPr>
        <a:xfrm>
          <a:off x="105156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23113</xdr:rowOff>
    </xdr:from>
    <xdr:to>
      <xdr:col>50</xdr:col>
      <xdr:colOff>165100</xdr:colOff>
      <xdr:row>103</xdr:row>
      <xdr:rowOff>124713</xdr:rowOff>
    </xdr:to>
    <xdr:sp macro="" textlink="">
      <xdr:nvSpPr>
        <xdr:cNvPr id="420" name="楕円 419"/>
        <xdr:cNvSpPr/>
      </xdr:nvSpPr>
      <xdr:spPr>
        <a:xfrm>
          <a:off x="9588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55626</xdr:rowOff>
    </xdr:from>
    <xdr:to>
      <xdr:col>55</xdr:col>
      <xdr:colOff>0</xdr:colOff>
      <xdr:row>103</xdr:row>
      <xdr:rowOff>73913</xdr:rowOff>
    </xdr:to>
    <xdr:cxnSp macro="">
      <xdr:nvCxnSpPr>
        <xdr:cNvPr id="421" name="直線コネクタ 420"/>
        <xdr:cNvCxnSpPr/>
      </xdr:nvCxnSpPr>
      <xdr:spPr>
        <a:xfrm flipV="1">
          <a:off x="9639300" y="177149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36830</xdr:rowOff>
    </xdr:from>
    <xdr:to>
      <xdr:col>46</xdr:col>
      <xdr:colOff>38100</xdr:colOff>
      <xdr:row>103</xdr:row>
      <xdr:rowOff>138430</xdr:rowOff>
    </xdr:to>
    <xdr:sp macro="" textlink="">
      <xdr:nvSpPr>
        <xdr:cNvPr id="422" name="楕円 421"/>
        <xdr:cNvSpPr/>
      </xdr:nvSpPr>
      <xdr:spPr>
        <a:xfrm>
          <a:off x="869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73913</xdr:rowOff>
    </xdr:from>
    <xdr:to>
      <xdr:col>50</xdr:col>
      <xdr:colOff>114300</xdr:colOff>
      <xdr:row>103</xdr:row>
      <xdr:rowOff>87630</xdr:rowOff>
    </xdr:to>
    <xdr:cxnSp macro="">
      <xdr:nvCxnSpPr>
        <xdr:cNvPr id="423" name="直線コネクタ 422"/>
        <xdr:cNvCxnSpPr/>
      </xdr:nvCxnSpPr>
      <xdr:spPr>
        <a:xfrm flipV="1">
          <a:off x="8750300" y="17733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4"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5"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6"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141240</xdr:rowOff>
    </xdr:from>
    <xdr:ext cx="469744" cy="259045"/>
    <xdr:sp macro="" textlink="">
      <xdr:nvSpPr>
        <xdr:cNvPr id="427" name="n_1mainValue【市民会館】&#10;一人当たり面積"/>
        <xdr:cNvSpPr txBox="1"/>
      </xdr:nvSpPr>
      <xdr:spPr>
        <a:xfrm>
          <a:off x="9391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154957</xdr:rowOff>
    </xdr:from>
    <xdr:ext cx="469744" cy="259045"/>
    <xdr:sp macro="" textlink="">
      <xdr:nvSpPr>
        <xdr:cNvPr id="428" name="n_2mainValue【市民会館】&#10;一人当たり面積"/>
        <xdr:cNvSpPr txBox="1"/>
      </xdr:nvSpPr>
      <xdr:spPr>
        <a:xfrm>
          <a:off x="85154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4" name="直線コネクタ 453"/>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5"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6" name="直線コネクタ 455"/>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9"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0" name="フローチャート: 判断 45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1" name="フローチャート: 判断 460"/>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3" name="フローチャート: 判断 462"/>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133169</xdr:rowOff>
    </xdr:from>
    <xdr:to>
      <xdr:col>85</xdr:col>
      <xdr:colOff>177800</xdr:colOff>
      <xdr:row>40</xdr:row>
      <xdr:rowOff>63319</xdr:rowOff>
    </xdr:to>
    <xdr:sp macro="" textlink="">
      <xdr:nvSpPr>
        <xdr:cNvPr id="469" name="楕円 468"/>
        <xdr:cNvSpPr/>
      </xdr:nvSpPr>
      <xdr:spPr>
        <a:xfrm>
          <a:off x="162687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111596</xdr:rowOff>
    </xdr:from>
    <xdr:ext cx="405111" cy="259045"/>
    <xdr:sp macro="" textlink="">
      <xdr:nvSpPr>
        <xdr:cNvPr id="470" name="【一般廃棄物処理施設】&#10;有形固定資産減価償却率該当値テキスト"/>
        <xdr:cNvSpPr txBox="1"/>
      </xdr:nvSpPr>
      <xdr:spPr>
        <a:xfrm>
          <a:off x="16357600"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471" name="楕円 470"/>
        <xdr:cNvSpPr/>
      </xdr:nvSpPr>
      <xdr:spPr>
        <a:xfrm>
          <a:off x="1543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12519</xdr:rowOff>
    </xdr:from>
    <xdr:to>
      <xdr:col>85</xdr:col>
      <xdr:colOff>127000</xdr:colOff>
      <xdr:row>40</xdr:row>
      <xdr:rowOff>64770</xdr:rowOff>
    </xdr:to>
    <xdr:cxnSp macro="">
      <xdr:nvCxnSpPr>
        <xdr:cNvPr id="472" name="直線コネクタ 471"/>
        <xdr:cNvCxnSpPr/>
      </xdr:nvCxnSpPr>
      <xdr:spPr>
        <a:xfrm flipV="1">
          <a:off x="15481300" y="687051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473" name="楕円 472"/>
        <xdr:cNvSpPr/>
      </xdr:nvSpPr>
      <xdr:spPr>
        <a:xfrm>
          <a:off x="14541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64770</xdr:rowOff>
    </xdr:from>
    <xdr:to>
      <xdr:col>81</xdr:col>
      <xdr:colOff>50800</xdr:colOff>
      <xdr:row>40</xdr:row>
      <xdr:rowOff>105591</xdr:rowOff>
    </xdr:to>
    <xdr:cxnSp macro="">
      <xdr:nvCxnSpPr>
        <xdr:cNvPr id="474" name="直線コネクタ 473"/>
        <xdr:cNvCxnSpPr/>
      </xdr:nvCxnSpPr>
      <xdr:spPr>
        <a:xfrm flipV="1">
          <a:off x="14592300" y="692277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5"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6"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7"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478" name="n_1mainValue【一般廃棄物処理施設】&#10;有形固定資産減価償却率"/>
        <xdr:cNvSpPr txBox="1"/>
      </xdr:nvSpPr>
      <xdr:spPr>
        <a:xfrm>
          <a:off x="15266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479" name="n_2mainValue【一般廃棄物処理施設】&#10;有形固定資産減価償却率"/>
        <xdr:cNvSpPr txBox="1"/>
      </xdr:nvSpPr>
      <xdr:spPr>
        <a:xfrm>
          <a:off x="14389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90" name="直線コネクタ 48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1" name="テキスト ボックス 49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4" name="直線コネクタ 49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5" name="テキスト ボックス 49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9" name="直線コネクタ 498"/>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00"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1" name="直線コネクタ 500"/>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2"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3" name="直線コネクタ 502"/>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4"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5" name="フローチャート: 判断 504"/>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6" name="フローチャート: 判断 505"/>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8" name="フローチャート: 判断 507"/>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31412</xdr:rowOff>
    </xdr:from>
    <xdr:to>
      <xdr:col>116</xdr:col>
      <xdr:colOff>114300</xdr:colOff>
      <xdr:row>34</xdr:row>
      <xdr:rowOff>133012</xdr:rowOff>
    </xdr:to>
    <xdr:sp macro="" textlink="">
      <xdr:nvSpPr>
        <xdr:cNvPr id="514" name="楕円 513"/>
        <xdr:cNvSpPr/>
      </xdr:nvSpPr>
      <xdr:spPr>
        <a:xfrm>
          <a:off x="22110700" y="5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54289</xdr:rowOff>
    </xdr:from>
    <xdr:ext cx="599010" cy="259045"/>
    <xdr:sp macro="" textlink="">
      <xdr:nvSpPr>
        <xdr:cNvPr id="515" name="【一般廃棄物処理施設】&#10;一人当たり有形固定資産（償却資産）額該当値テキスト"/>
        <xdr:cNvSpPr txBox="1"/>
      </xdr:nvSpPr>
      <xdr:spPr>
        <a:xfrm>
          <a:off x="22199600" y="57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127087</xdr:rowOff>
    </xdr:from>
    <xdr:to>
      <xdr:col>112</xdr:col>
      <xdr:colOff>38100</xdr:colOff>
      <xdr:row>34</xdr:row>
      <xdr:rowOff>57237</xdr:rowOff>
    </xdr:to>
    <xdr:sp macro="" textlink="">
      <xdr:nvSpPr>
        <xdr:cNvPr id="516" name="楕円 515"/>
        <xdr:cNvSpPr/>
      </xdr:nvSpPr>
      <xdr:spPr>
        <a:xfrm>
          <a:off x="21272500" y="57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6437</xdr:rowOff>
    </xdr:from>
    <xdr:to>
      <xdr:col>116</xdr:col>
      <xdr:colOff>63500</xdr:colOff>
      <xdr:row>34</xdr:row>
      <xdr:rowOff>82212</xdr:rowOff>
    </xdr:to>
    <xdr:cxnSp macro="">
      <xdr:nvCxnSpPr>
        <xdr:cNvPr id="517" name="直線コネクタ 516"/>
        <xdr:cNvCxnSpPr/>
      </xdr:nvCxnSpPr>
      <xdr:spPr>
        <a:xfrm>
          <a:off x="21323300" y="5835737"/>
          <a:ext cx="838200" cy="7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33807</xdr:rowOff>
    </xdr:from>
    <xdr:to>
      <xdr:col>107</xdr:col>
      <xdr:colOff>101600</xdr:colOff>
      <xdr:row>34</xdr:row>
      <xdr:rowOff>135407</xdr:rowOff>
    </xdr:to>
    <xdr:sp macro="" textlink="">
      <xdr:nvSpPr>
        <xdr:cNvPr id="518" name="楕円 517"/>
        <xdr:cNvSpPr/>
      </xdr:nvSpPr>
      <xdr:spPr>
        <a:xfrm>
          <a:off x="20383500" y="5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6437</xdr:rowOff>
    </xdr:from>
    <xdr:to>
      <xdr:col>111</xdr:col>
      <xdr:colOff>177800</xdr:colOff>
      <xdr:row>34</xdr:row>
      <xdr:rowOff>84607</xdr:rowOff>
    </xdr:to>
    <xdr:cxnSp macro="">
      <xdr:nvCxnSpPr>
        <xdr:cNvPr id="519" name="直線コネクタ 518"/>
        <xdr:cNvCxnSpPr/>
      </xdr:nvCxnSpPr>
      <xdr:spPr>
        <a:xfrm flipV="1">
          <a:off x="20434300" y="5835737"/>
          <a:ext cx="889000" cy="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20"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1"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2"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73764</xdr:rowOff>
    </xdr:from>
    <xdr:ext cx="599010" cy="259045"/>
    <xdr:sp macro="" textlink="">
      <xdr:nvSpPr>
        <xdr:cNvPr id="523" name="n_1mainValue【一般廃棄物処理施設】&#10;一人当たり有形固定資産（償却資産）額"/>
        <xdr:cNvSpPr txBox="1"/>
      </xdr:nvSpPr>
      <xdr:spPr>
        <a:xfrm>
          <a:off x="21011095" y="556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151934</xdr:rowOff>
    </xdr:from>
    <xdr:ext cx="599010" cy="259045"/>
    <xdr:sp macro="" textlink="">
      <xdr:nvSpPr>
        <xdr:cNvPr id="524" name="n_2mainValue【一般廃棄物処理施設】&#10;一人当たり有形固定資産（償却資産）額"/>
        <xdr:cNvSpPr txBox="1"/>
      </xdr:nvSpPr>
      <xdr:spPr>
        <a:xfrm>
          <a:off x="20134795" y="56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5" name="直線コネクタ 5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6" name="テキスト ボックス 5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7" name="直線コネクタ 5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8" name="テキスト ボックス 5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9" name="直線コネクタ 5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0" name="テキスト ボックス 5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1" name="直線コネクタ 5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2" name="テキスト ボックス 5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3" name="直線コネクタ 5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4" name="テキスト ボックス 5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5" name="直線コネクタ 5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6" name="テキスト ボックス 5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50" name="直線コネクタ 549"/>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2" name="直線コネクタ 55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3"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4" name="直線コネクタ 553"/>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5"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6" name="フローチャート: 判断 555"/>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7" name="フローチャート: 判断 55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9" name="フローチャート: 判断 558"/>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65" name="楕円 564"/>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34126</xdr:rowOff>
    </xdr:from>
    <xdr:ext cx="405111" cy="259045"/>
    <xdr:sp macro="" textlink="">
      <xdr:nvSpPr>
        <xdr:cNvPr id="566" name="【保健センター・保健所】&#10;有形固定資産減価償却率該当値テキスト"/>
        <xdr:cNvSpPr txBox="1"/>
      </xdr:nvSpPr>
      <xdr:spPr>
        <a:xfrm>
          <a:off x="16357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67" name="楕円 566"/>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97972</xdr:rowOff>
    </xdr:to>
    <xdr:cxnSp macro="">
      <xdr:nvCxnSpPr>
        <xdr:cNvPr id="568" name="直線コネクタ 567"/>
        <xdr:cNvCxnSpPr/>
      </xdr:nvCxnSpPr>
      <xdr:spPr>
        <a:xfrm flipV="1">
          <a:off x="15481300" y="103490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569" name="楕円 568"/>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133894</xdr:rowOff>
    </xdr:to>
    <xdr:cxnSp macro="">
      <xdr:nvCxnSpPr>
        <xdr:cNvPr id="570" name="直線コネクタ 569"/>
        <xdr:cNvCxnSpPr/>
      </xdr:nvCxnSpPr>
      <xdr:spPr>
        <a:xfrm flipV="1">
          <a:off x="14592300" y="103849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71"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72"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3"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74"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75" name="n_2mainValue【保健センター・保健所】&#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9" name="直線コネクタ 598"/>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0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1" name="直線コネクタ 60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2"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3" name="直線コネクタ 602"/>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4"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5" name="フローチャート: 判断 604"/>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6" name="フローチャート: 判断 605"/>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8" name="フローチャート: 判断 607"/>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14" name="楕円 613"/>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15"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16" name="楕円 615"/>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17" name="直線コネクタ 616"/>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618" name="楕円 617"/>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110490</xdr:rowOff>
    </xdr:to>
    <xdr:cxnSp macro="">
      <xdr:nvCxnSpPr>
        <xdr:cNvPr id="619" name="直線コネクタ 618"/>
        <xdr:cNvCxnSpPr/>
      </xdr:nvCxnSpPr>
      <xdr:spPr>
        <a:xfrm flipV="1">
          <a:off x="20434300" y="1090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20"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1"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2"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23"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624" name="n_2mainValue【保健センター・保健所】&#10;一人当たり面積"/>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6" name="テキスト ボックス 6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6" name="テキスト ボックス 6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50" name="直線コネクタ 649"/>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1"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2" name="直線コネクタ 651"/>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3"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4" name="直線コネクタ 65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55"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6" name="フローチャート: 判断 655"/>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7" name="フローチャート: 判断 656"/>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9" name="フローチャート: 判断 658"/>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665" name="楕円 664"/>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58800</xdr:rowOff>
    </xdr:from>
    <xdr:ext cx="405111" cy="259045"/>
    <xdr:sp macro="" textlink="">
      <xdr:nvSpPr>
        <xdr:cNvPr id="666" name="【消防施設】&#10;有形固定資産減価償却率該当値テキスト"/>
        <xdr:cNvSpPr txBox="1"/>
      </xdr:nvSpPr>
      <xdr:spPr>
        <a:xfrm>
          <a:off x="16357600"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7" name="楕円 666"/>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140970</xdr:rowOff>
    </xdr:to>
    <xdr:cxnSp macro="">
      <xdr:nvCxnSpPr>
        <xdr:cNvPr id="668" name="直線コネクタ 667"/>
        <xdr:cNvCxnSpPr/>
      </xdr:nvCxnSpPr>
      <xdr:spPr>
        <a:xfrm flipV="1">
          <a:off x="15481300" y="140186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106499</xdr:rowOff>
    </xdr:from>
    <xdr:to>
      <xdr:col>76</xdr:col>
      <xdr:colOff>165100</xdr:colOff>
      <xdr:row>82</xdr:row>
      <xdr:rowOff>36649</xdr:rowOff>
    </xdr:to>
    <xdr:sp macro="" textlink="">
      <xdr:nvSpPr>
        <xdr:cNvPr id="669" name="楕円 668"/>
        <xdr:cNvSpPr/>
      </xdr:nvSpPr>
      <xdr:spPr>
        <a:xfrm>
          <a:off x="14541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157299</xdr:rowOff>
    </xdr:to>
    <xdr:cxnSp macro="">
      <xdr:nvCxnSpPr>
        <xdr:cNvPr id="670" name="直線コネクタ 669"/>
        <xdr:cNvCxnSpPr/>
      </xdr:nvCxnSpPr>
      <xdr:spPr>
        <a:xfrm flipV="1">
          <a:off x="14592300" y="1402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71"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72"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3"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11447</xdr:rowOff>
    </xdr:from>
    <xdr:ext cx="405111" cy="259045"/>
    <xdr:sp macro="" textlink="">
      <xdr:nvSpPr>
        <xdr:cNvPr id="674" name="n_1mainValue【消防施設】&#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27776</xdr:rowOff>
    </xdr:from>
    <xdr:ext cx="405111" cy="259045"/>
    <xdr:sp macro="" textlink="">
      <xdr:nvSpPr>
        <xdr:cNvPr id="675" name="n_2mainValue【消防施設】&#10;有形固定資産減価償却率"/>
        <xdr:cNvSpPr txBox="1"/>
      </xdr:nvSpPr>
      <xdr:spPr>
        <a:xfrm>
          <a:off x="14389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7" name="直線コネクタ 696"/>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9" name="直線コネクタ 69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00"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1" name="直線コネクタ 700"/>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2"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3" name="フローチャート: 判断 70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4" name="フローチャート: 判断 703"/>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6" name="フローチャート: 判断 70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712" name="楕円 711"/>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713" name="【消防施設】&#10;一人当たり面積該当値テキスト"/>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714" name="楕円 713"/>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33528</xdr:rowOff>
    </xdr:to>
    <xdr:cxnSp macro="">
      <xdr:nvCxnSpPr>
        <xdr:cNvPr id="715" name="直線コネクタ 714"/>
        <xdr:cNvCxnSpPr/>
      </xdr:nvCxnSpPr>
      <xdr:spPr>
        <a:xfrm>
          <a:off x="21323300" y="140512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126746</xdr:rowOff>
    </xdr:from>
    <xdr:to>
      <xdr:col>107</xdr:col>
      <xdr:colOff>101600</xdr:colOff>
      <xdr:row>82</xdr:row>
      <xdr:rowOff>56896</xdr:rowOff>
    </xdr:to>
    <xdr:sp macro="" textlink="">
      <xdr:nvSpPr>
        <xdr:cNvPr id="716" name="楕円 715"/>
        <xdr:cNvSpPr/>
      </xdr:nvSpPr>
      <xdr:spPr>
        <a:xfrm>
          <a:off x="20383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6096</xdr:rowOff>
    </xdr:to>
    <xdr:cxnSp macro="">
      <xdr:nvCxnSpPr>
        <xdr:cNvPr id="717" name="直線コネクタ 716"/>
        <xdr:cNvCxnSpPr/>
      </xdr:nvCxnSpPr>
      <xdr:spPr>
        <a:xfrm flipV="1">
          <a:off x="20434300" y="1405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8"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19"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2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721" name="n_1mainValue【消防施設】&#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73423</xdr:rowOff>
    </xdr:from>
    <xdr:ext cx="469744" cy="259045"/>
    <xdr:sp macro="" textlink="">
      <xdr:nvSpPr>
        <xdr:cNvPr id="722" name="n_2mainValue【消防施設】&#10;一人当たり面積"/>
        <xdr:cNvSpPr txBox="1"/>
      </xdr:nvSpPr>
      <xdr:spPr>
        <a:xfrm>
          <a:off x="20199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8" name="直線コネクタ 747"/>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0" name="直線コネクタ 7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1"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2" name="直線コネクタ 751"/>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53"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4" name="フローチャート: 判断 753"/>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5" name="フローチャート: 判断 754"/>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7" name="フローチャート: 判断 756"/>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763" name="楕円 762"/>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764" name="【庁舎】&#10;有形固定資産減価償却率該当値テキスト"/>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765" name="楕円 764"/>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152944</xdr:rowOff>
    </xdr:to>
    <xdr:cxnSp macro="">
      <xdr:nvCxnSpPr>
        <xdr:cNvPr id="766" name="直線コネクタ 765"/>
        <xdr:cNvCxnSpPr/>
      </xdr:nvCxnSpPr>
      <xdr:spPr>
        <a:xfrm flipV="1">
          <a:off x="15481300" y="182907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767" name="楕円 766"/>
        <xdr:cNvSpPr/>
      </xdr:nvSpPr>
      <xdr:spPr>
        <a:xfrm>
          <a:off x="14541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15784</xdr:rowOff>
    </xdr:to>
    <xdr:cxnSp macro="">
      <xdr:nvCxnSpPr>
        <xdr:cNvPr id="768" name="直線コネクタ 767"/>
        <xdr:cNvCxnSpPr/>
      </xdr:nvCxnSpPr>
      <xdr:spPr>
        <a:xfrm flipV="1">
          <a:off x="14592300" y="1832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69"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70"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1"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772" name="n_1mainValue【庁舎】&#10;有形固定資産減価償却率"/>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773" name="n_2mainValue【庁舎】&#10;有形固定資産減価償却率"/>
        <xdr:cNvSpPr txBox="1"/>
      </xdr:nvSpPr>
      <xdr:spPr>
        <a:xfrm>
          <a:off x="14389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7" name="直線コネクタ 796"/>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8"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9" name="直線コネクタ 798"/>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00"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1" name="直線コネクタ 800"/>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2"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3" name="フローチャート: 判断 802"/>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4" name="フローチャート: 判断 803"/>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6" name="フローチャート: 判断 805"/>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38736</xdr:rowOff>
    </xdr:from>
    <xdr:to>
      <xdr:col>116</xdr:col>
      <xdr:colOff>114300</xdr:colOff>
      <xdr:row>105</xdr:row>
      <xdr:rowOff>140336</xdr:rowOff>
    </xdr:to>
    <xdr:sp macro="" textlink="">
      <xdr:nvSpPr>
        <xdr:cNvPr id="812" name="楕円 811"/>
        <xdr:cNvSpPr/>
      </xdr:nvSpPr>
      <xdr:spPr>
        <a:xfrm>
          <a:off x="22110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61613</xdr:rowOff>
    </xdr:from>
    <xdr:ext cx="469744" cy="259045"/>
    <xdr:sp macro="" textlink="">
      <xdr:nvSpPr>
        <xdr:cNvPr id="813" name="【庁舎】&#10;一人当たり面積該当値テキスト"/>
        <xdr:cNvSpPr txBox="1"/>
      </xdr:nvSpPr>
      <xdr:spPr>
        <a:xfrm>
          <a:off x="22199600"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50164</xdr:rowOff>
    </xdr:from>
    <xdr:to>
      <xdr:col>112</xdr:col>
      <xdr:colOff>38100</xdr:colOff>
      <xdr:row>105</xdr:row>
      <xdr:rowOff>151764</xdr:rowOff>
    </xdr:to>
    <xdr:sp macro="" textlink="">
      <xdr:nvSpPr>
        <xdr:cNvPr id="814" name="楕円 813"/>
        <xdr:cNvSpPr/>
      </xdr:nvSpPr>
      <xdr:spPr>
        <a:xfrm>
          <a:off x="2127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89536</xdr:rowOff>
    </xdr:from>
    <xdr:to>
      <xdr:col>116</xdr:col>
      <xdr:colOff>63500</xdr:colOff>
      <xdr:row>105</xdr:row>
      <xdr:rowOff>100964</xdr:rowOff>
    </xdr:to>
    <xdr:cxnSp macro="">
      <xdr:nvCxnSpPr>
        <xdr:cNvPr id="815" name="直線コネクタ 814"/>
        <xdr:cNvCxnSpPr/>
      </xdr:nvCxnSpPr>
      <xdr:spPr>
        <a:xfrm flipV="1">
          <a:off x="21323300" y="180917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6" name="楕円 815"/>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100964</xdr:rowOff>
    </xdr:from>
    <xdr:to>
      <xdr:col>111</xdr:col>
      <xdr:colOff>177800</xdr:colOff>
      <xdr:row>105</xdr:row>
      <xdr:rowOff>110489</xdr:rowOff>
    </xdr:to>
    <xdr:cxnSp macro="">
      <xdr:nvCxnSpPr>
        <xdr:cNvPr id="817" name="直線コネクタ 816"/>
        <xdr:cNvCxnSpPr/>
      </xdr:nvCxnSpPr>
      <xdr:spPr>
        <a:xfrm flipV="1">
          <a:off x="20434300" y="18103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8"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1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2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168291</xdr:rowOff>
    </xdr:from>
    <xdr:ext cx="469744" cy="259045"/>
    <xdr:sp macro="" textlink="">
      <xdr:nvSpPr>
        <xdr:cNvPr id="821" name="n_1mainValue【庁舎】&#10;一人当たり面積"/>
        <xdr:cNvSpPr txBox="1"/>
      </xdr:nvSpPr>
      <xdr:spPr>
        <a:xfrm>
          <a:off x="21075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22" name="n_2mainValue【庁舎】&#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類似団体と比較して特に有形固定資産減価償却率が低くなっている施設は、庁舎、一般廃棄物処理施設である。何れの施設も建設年度が比較的新しいものと考えられる。</a:t>
          </a:r>
          <a:endParaRPr lang="ja-JP" altLang="ja-JP" sz="1400">
            <a:effectLst/>
          </a:endParaRPr>
        </a:p>
        <a:p>
          <a:r>
            <a:rPr lang="ja-JP" altLang="ja-JP" sz="1100">
              <a:solidFill>
                <a:schemeClr val="dk1"/>
              </a:solidFill>
              <a:effectLst/>
              <a:latin typeface="+mn-lt"/>
              <a:ea typeface="+mn-ea"/>
              <a:cs typeface="+mn-cs"/>
            </a:rPr>
            <a:t>何れの施設についても、維持管理経費の増加をケアしつつ、令和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に策定した</a:t>
          </a:r>
          <a:r>
            <a:rPr lang="ja-JP" altLang="ja-JP" sz="1100">
              <a:solidFill>
                <a:schemeClr val="dk1"/>
              </a:solidFill>
              <a:effectLst/>
              <a:latin typeface="+mn-lt"/>
              <a:ea typeface="+mn-ea"/>
              <a:cs typeface="+mn-cs"/>
            </a:rPr>
            <a:t>個別施設計画に基づいて老朽化対策に取り組んでいくこととしている。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市内には基幹となる</a:t>
          </a:r>
          <a:r>
            <a:rPr lang="ja-JP" altLang="en-US" sz="1200">
              <a:solidFill>
                <a:sysClr val="windowText" lastClr="000000"/>
              </a:solidFill>
              <a:effectLst/>
              <a:latin typeface="+mn-lt"/>
              <a:ea typeface="+mn-ea"/>
              <a:cs typeface="+mn-cs"/>
            </a:rPr>
            <a:t>ような大規模</a:t>
          </a:r>
          <a:r>
            <a:rPr lang="ja-JP" altLang="ja-JP" sz="1200">
              <a:solidFill>
                <a:sysClr val="windowText" lastClr="000000"/>
              </a:solidFill>
              <a:effectLst/>
              <a:latin typeface="+mn-lt"/>
              <a:ea typeface="+mn-ea"/>
              <a:cs typeface="+mn-cs"/>
            </a:rPr>
            <a:t>産業がなく、税基盤が脆弱なことに加え、高齢化の進行、生産年齢人口の減少などにより低い水準で推移しており、類似団体及び全国市町村の平均を下回っている。定員管理の適正化による人件費削減や、公債費の抑制など歳出の削減に努めるとともに、地方税の徴収強化等の取組みにより歳入を確保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前年度と比較して２．６％上昇し、依然として類似団体平均を上回る水準での推移が継続している。歳入面では、地方消費税交付金は増加したものの、地方交付税、臨時財政対策債の減により経常一般財源収入額が減額となり、歳出面では、広域連合や広域消防組合への負担金など補助費等の増に加え、合併特例債の償還方法を見直して据置期間をなくしたことによる公債費の増により経常的一般財源等が増額となったことが上昇の要因である。</a:t>
          </a:r>
        </a:p>
        <a:p>
          <a:r>
            <a:rPr lang="ja-JP" altLang="ja-JP" sz="800">
              <a:solidFill>
                <a:schemeClr val="dk1"/>
              </a:solidFill>
              <a:effectLst/>
              <a:latin typeface="+mn-lt"/>
              <a:ea typeface="+mn-ea"/>
              <a:cs typeface="+mn-cs"/>
            </a:rPr>
            <a:t>合併に伴う公共施設の統廃合等の整備・除却事業により、当面は公債費の増加が見込まれるが、交付税算入率の高い合併特例債等を最大限に活用しながら、据置期間をなくし早期に償還を図ることで、普通交付税の合併算定替縮減後を見据えた将来負担の軽減を図っている過程における想定内の結果である。今後も施設統廃合等による人件費、物件費の削減も併せ、将来的な歳出増を抑えるべく、慎重かつ計画的に財政運営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26246</xdr:rowOff>
    </xdr:from>
    <xdr:to>
      <xdr:col>23</xdr:col>
      <xdr:colOff>133350</xdr:colOff>
      <xdr:row>67</xdr:row>
      <xdr:rowOff>63923</xdr:rowOff>
    </xdr:to>
    <xdr:cxnSp macro="">
      <xdr:nvCxnSpPr>
        <xdr:cNvPr id="132" name="直線コネクタ 131"/>
        <xdr:cNvCxnSpPr/>
      </xdr:nvCxnSpPr>
      <xdr:spPr>
        <a:xfrm>
          <a:off x="4114800" y="11341946"/>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26246</xdr:rowOff>
    </xdr:to>
    <xdr:cxnSp macro="">
      <xdr:nvCxnSpPr>
        <xdr:cNvPr id="135" name="直線コネクタ 134"/>
        <xdr:cNvCxnSpPr/>
      </xdr:nvCxnSpPr>
      <xdr:spPr>
        <a:xfrm>
          <a:off x="3225800" y="112132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69004</xdr:rowOff>
    </xdr:to>
    <xdr:cxnSp macro="">
      <xdr:nvCxnSpPr>
        <xdr:cNvPr id="138" name="直線コネクタ 137"/>
        <xdr:cNvCxnSpPr/>
      </xdr:nvCxnSpPr>
      <xdr:spPr>
        <a:xfrm>
          <a:off x="2336800" y="1098804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127846</xdr:rowOff>
    </xdr:to>
    <xdr:cxnSp macro="">
      <xdr:nvCxnSpPr>
        <xdr:cNvPr id="141" name="直線コネクタ 140"/>
        <xdr:cNvCxnSpPr/>
      </xdr:nvCxnSpPr>
      <xdr:spPr>
        <a:xfrm flipV="1">
          <a:off x="1447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13123</xdr:rowOff>
    </xdr:from>
    <xdr:to>
      <xdr:col>23</xdr:col>
      <xdr:colOff>184150</xdr:colOff>
      <xdr:row>67</xdr:row>
      <xdr:rowOff>114723</xdr:rowOff>
    </xdr:to>
    <xdr:sp macro="" textlink="">
      <xdr:nvSpPr>
        <xdr:cNvPr id="151" name="楕円 150"/>
        <xdr:cNvSpPr/>
      </xdr:nvSpPr>
      <xdr:spPr>
        <a:xfrm>
          <a:off x="49022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80450</xdr:rowOff>
    </xdr:from>
    <xdr:ext cx="762000" cy="259045"/>
    <xdr:sp macro="" textlink="">
      <xdr:nvSpPr>
        <xdr:cNvPr id="152" name="財政構造の弾力性該当値テキスト"/>
        <xdr:cNvSpPr txBox="1"/>
      </xdr:nvSpPr>
      <xdr:spPr>
        <a:xfrm>
          <a:off x="5041900" y="1139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3" name="楕円 152"/>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4" name="テキスト ボックス 153"/>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り、全国平均、県内平均も大きく上回っている。合併特例債を活用し用途廃止施設等の計画的な除却を行っており、物件費の増加傾向が続いている。なお、定員適正化計画に基づく採用の抑制や小中学校の統廃合による人件費及び物件費の削減は引き続き進めており、今後も経常的な経費の抑制にとともに、指定管理者制度の導入をはじめ、民間で実施可能な部分について外部委託を導入するなど、削減に向けた取り組みは継続して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89337</xdr:rowOff>
    </xdr:from>
    <xdr:to>
      <xdr:col>23</xdr:col>
      <xdr:colOff>133350</xdr:colOff>
      <xdr:row>83</xdr:row>
      <xdr:rowOff>140608</xdr:rowOff>
    </xdr:to>
    <xdr:cxnSp macro="">
      <xdr:nvCxnSpPr>
        <xdr:cNvPr id="193" name="直線コネクタ 192"/>
        <xdr:cNvCxnSpPr/>
      </xdr:nvCxnSpPr>
      <xdr:spPr>
        <a:xfrm>
          <a:off x="4114800" y="14319687"/>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2257</xdr:rowOff>
    </xdr:from>
    <xdr:to>
      <xdr:col>19</xdr:col>
      <xdr:colOff>133350</xdr:colOff>
      <xdr:row>83</xdr:row>
      <xdr:rowOff>89337</xdr:rowOff>
    </xdr:to>
    <xdr:cxnSp macro="">
      <xdr:nvCxnSpPr>
        <xdr:cNvPr id="196" name="直線コネクタ 195"/>
        <xdr:cNvCxnSpPr/>
      </xdr:nvCxnSpPr>
      <xdr:spPr>
        <a:xfrm>
          <a:off x="3225800" y="14232607"/>
          <a:ext cx="889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2257</xdr:rowOff>
    </xdr:from>
    <xdr:to>
      <xdr:col>15</xdr:col>
      <xdr:colOff>82550</xdr:colOff>
      <xdr:row>83</xdr:row>
      <xdr:rowOff>32920</xdr:rowOff>
    </xdr:to>
    <xdr:cxnSp macro="">
      <xdr:nvCxnSpPr>
        <xdr:cNvPr id="199" name="直線コネクタ 198"/>
        <xdr:cNvCxnSpPr/>
      </xdr:nvCxnSpPr>
      <xdr:spPr>
        <a:xfrm flipV="1">
          <a:off x="2336800" y="14232607"/>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157473</xdr:rowOff>
    </xdr:from>
    <xdr:to>
      <xdr:col>11</xdr:col>
      <xdr:colOff>31750</xdr:colOff>
      <xdr:row>83</xdr:row>
      <xdr:rowOff>32920</xdr:rowOff>
    </xdr:to>
    <xdr:cxnSp macro="">
      <xdr:nvCxnSpPr>
        <xdr:cNvPr id="202" name="直線コネクタ 201"/>
        <xdr:cNvCxnSpPr/>
      </xdr:nvCxnSpPr>
      <xdr:spPr>
        <a:xfrm>
          <a:off x="1447800" y="14216373"/>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89808</xdr:rowOff>
    </xdr:from>
    <xdr:to>
      <xdr:col>23</xdr:col>
      <xdr:colOff>184150</xdr:colOff>
      <xdr:row>84</xdr:row>
      <xdr:rowOff>19958</xdr:rowOff>
    </xdr:to>
    <xdr:sp macro="" textlink="">
      <xdr:nvSpPr>
        <xdr:cNvPr id="212" name="楕円 211"/>
        <xdr:cNvSpPr/>
      </xdr:nvSpPr>
      <xdr:spPr>
        <a:xfrm>
          <a:off x="4902200" y="143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61885</xdr:rowOff>
    </xdr:from>
    <xdr:ext cx="762000" cy="259045"/>
    <xdr:sp macro="" textlink="">
      <xdr:nvSpPr>
        <xdr:cNvPr id="213" name="人件費・物件費等の状況該当値テキスト"/>
        <xdr:cNvSpPr txBox="1"/>
      </xdr:nvSpPr>
      <xdr:spPr>
        <a:xfrm>
          <a:off x="5041900" y="1429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38537</xdr:rowOff>
    </xdr:from>
    <xdr:to>
      <xdr:col>19</xdr:col>
      <xdr:colOff>184150</xdr:colOff>
      <xdr:row>83</xdr:row>
      <xdr:rowOff>140137</xdr:rowOff>
    </xdr:to>
    <xdr:sp macro="" textlink="">
      <xdr:nvSpPr>
        <xdr:cNvPr id="214" name="楕円 213"/>
        <xdr:cNvSpPr/>
      </xdr:nvSpPr>
      <xdr:spPr>
        <a:xfrm>
          <a:off x="4064000" y="142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124914</xdr:rowOff>
    </xdr:from>
    <xdr:ext cx="736600" cy="259045"/>
    <xdr:sp macro="" textlink="">
      <xdr:nvSpPr>
        <xdr:cNvPr id="215" name="テキスト ボックス 214"/>
        <xdr:cNvSpPr txBox="1"/>
      </xdr:nvSpPr>
      <xdr:spPr>
        <a:xfrm>
          <a:off x="3733800" y="1435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122907</xdr:rowOff>
    </xdr:from>
    <xdr:to>
      <xdr:col>15</xdr:col>
      <xdr:colOff>133350</xdr:colOff>
      <xdr:row>83</xdr:row>
      <xdr:rowOff>53057</xdr:rowOff>
    </xdr:to>
    <xdr:sp macro="" textlink="">
      <xdr:nvSpPr>
        <xdr:cNvPr id="216" name="楕円 215"/>
        <xdr:cNvSpPr/>
      </xdr:nvSpPr>
      <xdr:spPr>
        <a:xfrm>
          <a:off x="3175000" y="141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37834</xdr:rowOff>
    </xdr:from>
    <xdr:ext cx="762000" cy="259045"/>
    <xdr:sp macro="" textlink="">
      <xdr:nvSpPr>
        <xdr:cNvPr id="217" name="テキスト ボックス 216"/>
        <xdr:cNvSpPr txBox="1"/>
      </xdr:nvSpPr>
      <xdr:spPr>
        <a:xfrm>
          <a:off x="2844800" y="1426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153570</xdr:rowOff>
    </xdr:from>
    <xdr:to>
      <xdr:col>11</xdr:col>
      <xdr:colOff>82550</xdr:colOff>
      <xdr:row>83</xdr:row>
      <xdr:rowOff>83720</xdr:rowOff>
    </xdr:to>
    <xdr:sp macro="" textlink="">
      <xdr:nvSpPr>
        <xdr:cNvPr id="218" name="楕円 217"/>
        <xdr:cNvSpPr/>
      </xdr:nvSpPr>
      <xdr:spPr>
        <a:xfrm>
          <a:off x="2286000" y="142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93897</xdr:rowOff>
    </xdr:from>
    <xdr:ext cx="762000" cy="259045"/>
    <xdr:sp macro="" textlink="">
      <xdr:nvSpPr>
        <xdr:cNvPr id="219" name="テキスト ボックス 218"/>
        <xdr:cNvSpPr txBox="1"/>
      </xdr:nvSpPr>
      <xdr:spPr>
        <a:xfrm>
          <a:off x="1955800" y="139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106673</xdr:rowOff>
    </xdr:from>
    <xdr:to>
      <xdr:col>7</xdr:col>
      <xdr:colOff>31750</xdr:colOff>
      <xdr:row>83</xdr:row>
      <xdr:rowOff>36823</xdr:rowOff>
    </xdr:to>
    <xdr:sp macro="" textlink="">
      <xdr:nvSpPr>
        <xdr:cNvPr id="220" name="楕円 219"/>
        <xdr:cNvSpPr/>
      </xdr:nvSpPr>
      <xdr:spPr>
        <a:xfrm>
          <a:off x="1397000" y="141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21600</xdr:rowOff>
    </xdr:from>
    <xdr:ext cx="762000" cy="259045"/>
    <xdr:sp macro="" textlink="">
      <xdr:nvSpPr>
        <xdr:cNvPr id="221" name="テキスト ボックス 220"/>
        <xdr:cNvSpPr txBox="1"/>
      </xdr:nvSpPr>
      <xdr:spPr>
        <a:xfrm>
          <a:off x="1066800" y="1425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前年度と比較すると０．６ポイント</a:t>
          </a:r>
          <a:r>
            <a:rPr lang="ja-JP" altLang="en-US" sz="1200">
              <a:solidFill>
                <a:schemeClr val="dk1"/>
              </a:solidFill>
              <a:effectLst/>
              <a:latin typeface="+mn-lt"/>
              <a:ea typeface="+mn-ea"/>
              <a:cs typeface="+mn-cs"/>
            </a:rPr>
            <a:t>上昇</a:t>
          </a:r>
          <a:r>
            <a:rPr lang="ja-JP" altLang="ja-JP" sz="1200">
              <a:solidFill>
                <a:schemeClr val="dk1"/>
              </a:solidFill>
              <a:effectLst/>
              <a:latin typeface="+mn-lt"/>
              <a:ea typeface="+mn-ea"/>
              <a:cs typeface="+mn-cs"/>
            </a:rPr>
            <a:t>して</a:t>
          </a:r>
          <a:r>
            <a:rPr lang="ja-JP" altLang="en-US" sz="1200">
              <a:solidFill>
                <a:schemeClr val="dk1"/>
              </a:solidFill>
              <a:effectLst/>
              <a:latin typeface="+mn-lt"/>
              <a:ea typeface="+mn-ea"/>
              <a:cs typeface="+mn-cs"/>
            </a:rPr>
            <a:t>いる。</a:t>
          </a:r>
          <a:r>
            <a:rPr lang="ja-JP" altLang="ja-JP" sz="1200">
              <a:solidFill>
                <a:schemeClr val="dk1"/>
              </a:solidFill>
              <a:effectLst/>
              <a:latin typeface="+mn-lt"/>
              <a:ea typeface="+mn-ea"/>
              <a:cs typeface="+mn-cs"/>
            </a:rPr>
            <a:t>類似団体</a:t>
          </a:r>
          <a:r>
            <a:rPr lang="ja-JP" altLang="en-US" sz="1200">
              <a:solidFill>
                <a:schemeClr val="dk1"/>
              </a:solidFill>
              <a:effectLst/>
              <a:latin typeface="+mn-lt"/>
              <a:ea typeface="+mn-ea"/>
              <a:cs typeface="+mn-cs"/>
            </a:rPr>
            <a:t>とは０．５ポイント、</a:t>
          </a:r>
          <a:r>
            <a:rPr lang="ja-JP" altLang="ja-JP" sz="1200">
              <a:solidFill>
                <a:schemeClr val="dk1"/>
              </a:solidFill>
              <a:effectLst/>
              <a:latin typeface="+mn-lt"/>
              <a:ea typeface="+mn-ea"/>
              <a:cs typeface="+mn-cs"/>
            </a:rPr>
            <a:t>全国市平均との比較において</a:t>
          </a:r>
          <a:r>
            <a:rPr lang="ja-JP" altLang="en-US" sz="1200">
              <a:solidFill>
                <a:schemeClr val="dk1"/>
              </a:solidFill>
              <a:effectLst/>
              <a:latin typeface="+mn-lt"/>
              <a:ea typeface="+mn-ea"/>
              <a:cs typeface="+mn-cs"/>
            </a:rPr>
            <a:t>は１</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ポイント下回っている。今後も国の基準に準じて、給与制度及び給与水準の適正化に努める。 </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47978</xdr:rowOff>
    </xdr:to>
    <xdr:cxnSp macro="">
      <xdr:nvCxnSpPr>
        <xdr:cNvPr id="255" name="直線コネクタ 254"/>
        <xdr:cNvCxnSpPr/>
      </xdr:nvCxnSpPr>
      <xdr:spPr>
        <a:xfrm>
          <a:off x="16179800" y="1471224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152400</xdr:rowOff>
    </xdr:to>
    <xdr:cxnSp macro="">
      <xdr:nvCxnSpPr>
        <xdr:cNvPr id="258" name="直線コネクタ 257"/>
        <xdr:cNvCxnSpPr/>
      </xdr:nvCxnSpPr>
      <xdr:spPr>
        <a:xfrm flipV="1">
          <a:off x="15290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1" name="直線コネクタ 260"/>
        <xdr:cNvCxnSpPr/>
      </xdr:nvCxnSpPr>
      <xdr:spPr>
        <a:xfrm flipV="1">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61384</xdr:rowOff>
    </xdr:to>
    <xdr:cxnSp macro="">
      <xdr:nvCxnSpPr>
        <xdr:cNvPr id="264" name="直線コネクタ 263"/>
        <xdr:cNvCxnSpPr/>
      </xdr:nvCxnSpPr>
      <xdr:spPr>
        <a:xfrm>
          <a:off x="13512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5" name="給与水準   （国との比較）該当値テキスト"/>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1" name="テキスト ボックス 280"/>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3" name="テキスト ボックス 282"/>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改善傾向にあったが、</a:t>
          </a:r>
          <a:r>
            <a:rPr lang="ja-JP" altLang="en-US" sz="1000">
              <a:solidFill>
                <a:schemeClr val="dk1"/>
              </a:solidFill>
              <a:effectLst/>
              <a:latin typeface="+mn-lt"/>
              <a:ea typeface="+mn-ea"/>
              <a:cs typeface="+mn-cs"/>
            </a:rPr>
            <a:t>昨年度以降</a:t>
          </a:r>
          <a:r>
            <a:rPr lang="ja-JP" altLang="ja-JP" sz="1000">
              <a:solidFill>
                <a:schemeClr val="dk1"/>
              </a:solidFill>
              <a:effectLst/>
              <a:latin typeface="+mn-lt"/>
              <a:ea typeface="+mn-ea"/>
              <a:cs typeface="+mn-cs"/>
            </a:rPr>
            <a:t>上昇しており、依然として類似団体及び全国平均を大きく上回っている。 </a:t>
          </a:r>
        </a:p>
        <a:p>
          <a:r>
            <a:rPr lang="ja-JP" altLang="ja-JP" sz="1000">
              <a:solidFill>
                <a:schemeClr val="dk1"/>
              </a:solidFill>
              <a:effectLst/>
              <a:latin typeface="+mn-lt"/>
              <a:ea typeface="+mn-ea"/>
              <a:cs typeface="+mn-cs"/>
            </a:rPr>
            <a:t>定員適正化計画に基づき計画的な職員数の削減を実施してきたが、総体的に年齢構成等を考慮すれば、人員数にのみ着目した単純な整理・削減は限界になりつつある。また近年予定されている国民体育大会への対応を含め、臨時的ではあるものの対応体制の構築は課題となっている。今後はＩＣＴを活用した業務の見直しも視野に行政組織を再構築するとともに、定員適正化計画の見直しなど、抜本的な対策を講じ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114542</xdr:rowOff>
    </xdr:from>
    <xdr:to>
      <xdr:col>81</xdr:col>
      <xdr:colOff>44450</xdr:colOff>
      <xdr:row>62</xdr:row>
      <xdr:rowOff>124883</xdr:rowOff>
    </xdr:to>
    <xdr:cxnSp macro="">
      <xdr:nvCxnSpPr>
        <xdr:cNvPr id="320" name="直線コネクタ 319"/>
        <xdr:cNvCxnSpPr/>
      </xdr:nvCxnSpPr>
      <xdr:spPr>
        <a:xfrm>
          <a:off x="16179800" y="1074444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113393</xdr:rowOff>
    </xdr:from>
    <xdr:to>
      <xdr:col>77</xdr:col>
      <xdr:colOff>44450</xdr:colOff>
      <xdr:row>62</xdr:row>
      <xdr:rowOff>114542</xdr:rowOff>
    </xdr:to>
    <xdr:cxnSp macro="">
      <xdr:nvCxnSpPr>
        <xdr:cNvPr id="323" name="直線コネクタ 322"/>
        <xdr:cNvCxnSpPr/>
      </xdr:nvCxnSpPr>
      <xdr:spPr>
        <a:xfrm>
          <a:off x="15290800" y="1074329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113393</xdr:rowOff>
    </xdr:from>
    <xdr:to>
      <xdr:col>72</xdr:col>
      <xdr:colOff>203200</xdr:colOff>
      <xdr:row>62</xdr:row>
      <xdr:rowOff>139821</xdr:rowOff>
    </xdr:to>
    <xdr:cxnSp macro="">
      <xdr:nvCxnSpPr>
        <xdr:cNvPr id="326" name="直線コネクタ 325"/>
        <xdr:cNvCxnSpPr/>
      </xdr:nvCxnSpPr>
      <xdr:spPr>
        <a:xfrm flipV="1">
          <a:off x="14401800" y="1074329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139821</xdr:rowOff>
    </xdr:from>
    <xdr:to>
      <xdr:col>68</xdr:col>
      <xdr:colOff>152400</xdr:colOff>
      <xdr:row>62</xdr:row>
      <xdr:rowOff>142119</xdr:rowOff>
    </xdr:to>
    <xdr:cxnSp macro="">
      <xdr:nvCxnSpPr>
        <xdr:cNvPr id="329" name="直線コネクタ 328"/>
        <xdr:cNvCxnSpPr/>
      </xdr:nvCxnSpPr>
      <xdr:spPr>
        <a:xfrm flipV="1">
          <a:off x="13512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39" name="楕円 338"/>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46160</xdr:rowOff>
    </xdr:from>
    <xdr:ext cx="762000" cy="259045"/>
    <xdr:sp macro="" textlink="">
      <xdr:nvSpPr>
        <xdr:cNvPr id="340" name="定員管理の状況該当値テキスト"/>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63742</xdr:rowOff>
    </xdr:from>
    <xdr:to>
      <xdr:col>77</xdr:col>
      <xdr:colOff>95250</xdr:colOff>
      <xdr:row>62</xdr:row>
      <xdr:rowOff>165342</xdr:rowOff>
    </xdr:to>
    <xdr:sp macro="" textlink="">
      <xdr:nvSpPr>
        <xdr:cNvPr id="341" name="楕円 340"/>
        <xdr:cNvSpPr/>
      </xdr:nvSpPr>
      <xdr:spPr>
        <a:xfrm>
          <a:off x="16129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42" name="テキスト ボックス 341"/>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62593</xdr:rowOff>
    </xdr:from>
    <xdr:to>
      <xdr:col>73</xdr:col>
      <xdr:colOff>44450</xdr:colOff>
      <xdr:row>62</xdr:row>
      <xdr:rowOff>164193</xdr:rowOff>
    </xdr:to>
    <xdr:sp macro="" textlink="">
      <xdr:nvSpPr>
        <xdr:cNvPr id="343" name="楕円 342"/>
        <xdr:cNvSpPr/>
      </xdr:nvSpPr>
      <xdr:spPr>
        <a:xfrm>
          <a:off x="15240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148970</xdr:rowOff>
    </xdr:from>
    <xdr:ext cx="762000" cy="259045"/>
    <xdr:sp macro="" textlink="">
      <xdr:nvSpPr>
        <xdr:cNvPr id="344" name="テキスト ボックス 343"/>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89021</xdr:rowOff>
    </xdr:from>
    <xdr:to>
      <xdr:col>68</xdr:col>
      <xdr:colOff>203200</xdr:colOff>
      <xdr:row>63</xdr:row>
      <xdr:rowOff>19171</xdr:rowOff>
    </xdr:to>
    <xdr:sp macro="" textlink="">
      <xdr:nvSpPr>
        <xdr:cNvPr id="345" name="楕円 344"/>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3948</xdr:rowOff>
    </xdr:from>
    <xdr:ext cx="762000" cy="259045"/>
    <xdr:sp macro="" textlink="">
      <xdr:nvSpPr>
        <xdr:cNvPr id="346" name="テキスト ボックス 345"/>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91319</xdr:rowOff>
    </xdr:from>
    <xdr:to>
      <xdr:col>64</xdr:col>
      <xdr:colOff>152400</xdr:colOff>
      <xdr:row>63</xdr:row>
      <xdr:rowOff>21469</xdr:rowOff>
    </xdr:to>
    <xdr:sp macro="" textlink="">
      <xdr:nvSpPr>
        <xdr:cNvPr id="347" name="楕円 346"/>
        <xdr:cNvSpPr/>
      </xdr:nvSpPr>
      <xdr:spPr>
        <a:xfrm>
          <a:off x="13462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6246</xdr:rowOff>
    </xdr:from>
    <xdr:ext cx="762000" cy="259045"/>
    <xdr:sp macro="" textlink="">
      <xdr:nvSpPr>
        <xdr:cNvPr id="348" name="テキスト ボックス 347"/>
        <xdr:cNvSpPr txBox="1"/>
      </xdr:nvSpPr>
      <xdr:spPr>
        <a:xfrm>
          <a:off x="13131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前年度と比較すると０．４％上昇しており、類似団体平均を３．２％上回っている。比較的交付税算入率の高い合併特例債の増加ではあるものの、元利償還金が増加したこと、分母となる標準財政規模が減少したことが要因となり、単年度数値も上昇するとともに、ここ数年の単年度数値の上昇傾向の継続は、３カ年平均値の上昇を大きくすることになっている。 </a:t>
          </a:r>
        </a:p>
        <a:p>
          <a:r>
            <a:rPr lang="ja-JP" altLang="ja-JP" sz="1000">
              <a:solidFill>
                <a:schemeClr val="dk1"/>
              </a:solidFill>
              <a:effectLst/>
              <a:latin typeface="+mn-lt"/>
              <a:ea typeface="+mn-ea"/>
              <a:cs typeface="+mn-cs"/>
            </a:rPr>
            <a:t>新市建設計画に基づき、合併特例債を活用して施設整備等を実施しており、公債費の増加は継続するものの、地方債残高の減少は着実に進んでおり、普通交付税の合併算定替の縮減後を見据えた計画的な財政運営の取り組みを継続して行っていく必要があ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121920</xdr:rowOff>
    </xdr:to>
    <xdr:cxnSp macro="">
      <xdr:nvCxnSpPr>
        <xdr:cNvPr id="380" name="直線コネクタ 379"/>
        <xdr:cNvCxnSpPr/>
      </xdr:nvCxnSpPr>
      <xdr:spPr>
        <a:xfrm>
          <a:off x="16179800" y="72842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83312</xdr:rowOff>
    </xdr:to>
    <xdr:cxnSp macro="">
      <xdr:nvCxnSpPr>
        <xdr:cNvPr id="383" name="直線コネクタ 382"/>
        <xdr:cNvCxnSpPr/>
      </xdr:nvCxnSpPr>
      <xdr:spPr>
        <a:xfrm>
          <a:off x="15290800" y="722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25400</xdr:rowOff>
    </xdr:to>
    <xdr:cxnSp macro="">
      <xdr:nvCxnSpPr>
        <xdr:cNvPr id="386" name="直線コネクタ 385"/>
        <xdr:cNvCxnSpPr/>
      </xdr:nvCxnSpPr>
      <xdr:spPr>
        <a:xfrm>
          <a:off x="14401800" y="718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6096</xdr:rowOff>
    </xdr:to>
    <xdr:cxnSp macro="">
      <xdr:nvCxnSpPr>
        <xdr:cNvPr id="389" name="直線コネクタ 388"/>
        <xdr:cNvCxnSpPr/>
      </xdr:nvCxnSpPr>
      <xdr:spPr>
        <a:xfrm flipV="1">
          <a:off x="13512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401" name="楕円 400"/>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2" name="テキスト ボックス 401"/>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前年度と比較して５．８％低下したものの、類似団体平均を１６．９％上回っている。</a:t>
          </a:r>
        </a:p>
        <a:p>
          <a:r>
            <a:rPr lang="ja-JP" altLang="ja-JP" sz="1050">
              <a:solidFill>
                <a:schemeClr val="dk1"/>
              </a:solidFill>
              <a:effectLst/>
              <a:latin typeface="+mn-lt"/>
              <a:ea typeface="+mn-ea"/>
              <a:cs typeface="+mn-cs"/>
            </a:rPr>
            <a:t>財政調整基金残高の減少などにより充当可能財源等は減少しているが、地方債現在高の減少も継続しているため、差引の将来負担額が減少し、将来負担比率は低下した。類似団体平均を上回っていることについては、新市建設計画に基づき、合併特例債を活用して積極的に施設整備等を実施してきたため、地方債残高が類似団体と比較して大きいことが主な要因と推定される。市債発行の抑制に努めるとともに、適切な償還計画により、慎重に財政運営を行っていく必要がある。 </a:t>
          </a:r>
          <a:endParaRPr lang="en-US" altLang="ja-JP" sz="105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56062</xdr:rowOff>
    </xdr:from>
    <xdr:to>
      <xdr:col>81</xdr:col>
      <xdr:colOff>44450</xdr:colOff>
      <xdr:row>16</xdr:row>
      <xdr:rowOff>122706</xdr:rowOff>
    </xdr:to>
    <xdr:cxnSp macro="">
      <xdr:nvCxnSpPr>
        <xdr:cNvPr id="444" name="直線コネクタ 443"/>
        <xdr:cNvCxnSpPr/>
      </xdr:nvCxnSpPr>
      <xdr:spPr>
        <a:xfrm flipV="1">
          <a:off x="16179800" y="2799262"/>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100874</xdr:rowOff>
    </xdr:from>
    <xdr:to>
      <xdr:col>77</xdr:col>
      <xdr:colOff>44450</xdr:colOff>
      <xdr:row>16</xdr:row>
      <xdr:rowOff>122706</xdr:rowOff>
    </xdr:to>
    <xdr:cxnSp macro="">
      <xdr:nvCxnSpPr>
        <xdr:cNvPr id="447" name="直線コネクタ 446"/>
        <xdr:cNvCxnSpPr/>
      </xdr:nvCxnSpPr>
      <xdr:spPr>
        <a:xfrm>
          <a:off x="15290800" y="284407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100874</xdr:rowOff>
    </xdr:from>
    <xdr:to>
      <xdr:col>72</xdr:col>
      <xdr:colOff>203200</xdr:colOff>
      <xdr:row>17</xdr:row>
      <xdr:rowOff>44329</xdr:rowOff>
    </xdr:to>
    <xdr:cxnSp macro="">
      <xdr:nvCxnSpPr>
        <xdr:cNvPr id="450" name="直線コネクタ 449"/>
        <xdr:cNvCxnSpPr/>
      </xdr:nvCxnSpPr>
      <xdr:spPr>
        <a:xfrm flipV="1">
          <a:off x="14401800" y="284407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44329</xdr:rowOff>
    </xdr:from>
    <xdr:to>
      <xdr:col>68</xdr:col>
      <xdr:colOff>152400</xdr:colOff>
      <xdr:row>17</xdr:row>
      <xdr:rowOff>144296</xdr:rowOff>
    </xdr:to>
    <xdr:cxnSp macro="">
      <xdr:nvCxnSpPr>
        <xdr:cNvPr id="453" name="直線コネクタ 452"/>
        <xdr:cNvCxnSpPr/>
      </xdr:nvCxnSpPr>
      <xdr:spPr>
        <a:xfrm flipV="1">
          <a:off x="13512800" y="295897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5262</xdr:rowOff>
    </xdr:from>
    <xdr:to>
      <xdr:col>81</xdr:col>
      <xdr:colOff>95250</xdr:colOff>
      <xdr:row>16</xdr:row>
      <xdr:rowOff>106862</xdr:rowOff>
    </xdr:to>
    <xdr:sp macro="" textlink="">
      <xdr:nvSpPr>
        <xdr:cNvPr id="463" name="楕円 462"/>
        <xdr:cNvSpPr/>
      </xdr:nvSpPr>
      <xdr:spPr>
        <a:xfrm>
          <a:off x="169672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148789</xdr:rowOff>
    </xdr:from>
    <xdr:ext cx="762000" cy="259045"/>
    <xdr:sp macro="" textlink="">
      <xdr:nvSpPr>
        <xdr:cNvPr id="464" name="将来負担の状況該当値テキスト"/>
        <xdr:cNvSpPr txBox="1"/>
      </xdr:nvSpPr>
      <xdr:spPr>
        <a:xfrm>
          <a:off x="17106900" y="27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71906</xdr:rowOff>
    </xdr:from>
    <xdr:to>
      <xdr:col>77</xdr:col>
      <xdr:colOff>95250</xdr:colOff>
      <xdr:row>17</xdr:row>
      <xdr:rowOff>2056</xdr:rowOff>
    </xdr:to>
    <xdr:sp macro="" textlink="">
      <xdr:nvSpPr>
        <xdr:cNvPr id="465" name="楕円 464"/>
        <xdr:cNvSpPr/>
      </xdr:nvSpPr>
      <xdr:spPr>
        <a:xfrm>
          <a:off x="16129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158283</xdr:rowOff>
    </xdr:from>
    <xdr:ext cx="736600" cy="259045"/>
    <xdr:sp macro="" textlink="">
      <xdr:nvSpPr>
        <xdr:cNvPr id="466" name="テキスト ボックス 465"/>
        <xdr:cNvSpPr txBox="1"/>
      </xdr:nvSpPr>
      <xdr:spPr>
        <a:xfrm>
          <a:off x="15798800" y="290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50074</xdr:rowOff>
    </xdr:from>
    <xdr:to>
      <xdr:col>73</xdr:col>
      <xdr:colOff>44450</xdr:colOff>
      <xdr:row>16</xdr:row>
      <xdr:rowOff>151674</xdr:rowOff>
    </xdr:to>
    <xdr:sp macro="" textlink="">
      <xdr:nvSpPr>
        <xdr:cNvPr id="467" name="楕円 466"/>
        <xdr:cNvSpPr/>
      </xdr:nvSpPr>
      <xdr:spPr>
        <a:xfrm>
          <a:off x="15240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136451</xdr:rowOff>
    </xdr:from>
    <xdr:ext cx="762000" cy="259045"/>
    <xdr:sp macro="" textlink="">
      <xdr:nvSpPr>
        <xdr:cNvPr id="468" name="テキスト ボックス 467"/>
        <xdr:cNvSpPr txBox="1"/>
      </xdr:nvSpPr>
      <xdr:spPr>
        <a:xfrm>
          <a:off x="14909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164979</xdr:rowOff>
    </xdr:from>
    <xdr:to>
      <xdr:col>68</xdr:col>
      <xdr:colOff>203200</xdr:colOff>
      <xdr:row>17</xdr:row>
      <xdr:rowOff>95129</xdr:rowOff>
    </xdr:to>
    <xdr:sp macro="" textlink="">
      <xdr:nvSpPr>
        <xdr:cNvPr id="469" name="楕円 468"/>
        <xdr:cNvSpPr/>
      </xdr:nvSpPr>
      <xdr:spPr>
        <a:xfrm>
          <a:off x="14351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79906</xdr:rowOff>
    </xdr:from>
    <xdr:ext cx="762000" cy="259045"/>
    <xdr:sp macro="" textlink="">
      <xdr:nvSpPr>
        <xdr:cNvPr id="470" name="テキスト ボックス 469"/>
        <xdr:cNvSpPr txBox="1"/>
      </xdr:nvSpPr>
      <xdr:spPr>
        <a:xfrm>
          <a:off x="14020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93496</xdr:rowOff>
    </xdr:from>
    <xdr:to>
      <xdr:col>64</xdr:col>
      <xdr:colOff>152400</xdr:colOff>
      <xdr:row>18</xdr:row>
      <xdr:rowOff>23646</xdr:rowOff>
    </xdr:to>
    <xdr:sp macro="" textlink="">
      <xdr:nvSpPr>
        <xdr:cNvPr id="471" name="楕円 470"/>
        <xdr:cNvSpPr/>
      </xdr:nvSpPr>
      <xdr:spPr>
        <a:xfrm>
          <a:off x="13462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8423</xdr:rowOff>
    </xdr:from>
    <xdr:ext cx="762000" cy="259045"/>
    <xdr:sp macro="" textlink="">
      <xdr:nvSpPr>
        <xdr:cNvPr id="472" name="テキスト ボックス 471"/>
        <xdr:cNvSpPr txBox="1"/>
      </xdr:nvSpPr>
      <xdr:spPr>
        <a:xfrm>
          <a:off x="13131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類似団体との比較においては、人件費に係る経常収支比率は同程度となっている。しかしながら消防業務やし尿処理業務など一部事務組合等で行っているため、一部事務組合の人件費分</a:t>
          </a:r>
          <a:r>
            <a:rPr lang="ja-JP" altLang="en-US" sz="1000">
              <a:solidFill>
                <a:schemeClr val="dk1"/>
              </a:solidFill>
              <a:effectLst/>
              <a:latin typeface="+mn-lt"/>
              <a:ea typeface="+mn-ea"/>
              <a:cs typeface="+mn-cs"/>
            </a:rPr>
            <a:t>に</a:t>
          </a:r>
          <a:r>
            <a:rPr lang="ja-JP" altLang="ja-JP" sz="1000">
              <a:solidFill>
                <a:schemeClr val="dk1"/>
              </a:solidFill>
              <a:effectLst/>
              <a:latin typeface="+mn-lt"/>
              <a:ea typeface="+mn-ea"/>
              <a:cs typeface="+mn-cs"/>
            </a:rPr>
            <a:t>充てる負担金や、公営企業会計の人件費に充てる繰出金といった人件費に準ずる費用を合計した場合の人口一人当たり歳出決算額は類似団体平均を大きく上回っている。 </a:t>
          </a:r>
        </a:p>
        <a:p>
          <a:r>
            <a:rPr lang="ja-JP" altLang="ja-JP" sz="1000">
              <a:solidFill>
                <a:schemeClr val="dk1"/>
              </a:solidFill>
              <a:effectLst/>
              <a:latin typeface="+mn-lt"/>
              <a:ea typeface="+mn-ea"/>
              <a:cs typeface="+mn-cs"/>
            </a:rPr>
            <a:t>定員適正化計画に基づき職員削減を進めており、人件費は減少傾向にあるが、その減少幅は縮小傾向にあるため、抜本的な対策が必要な段階に差しかかっている。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81280</xdr:rowOff>
    </xdr:to>
    <xdr:cxnSp macro="">
      <xdr:nvCxnSpPr>
        <xdr:cNvPr id="66" name="直線コネクタ 65"/>
        <xdr:cNvCxnSpPr/>
      </xdr:nvCxnSpPr>
      <xdr:spPr>
        <a:xfrm>
          <a:off x="3987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81280</xdr:rowOff>
    </xdr:to>
    <xdr:cxnSp macro="">
      <xdr:nvCxnSpPr>
        <xdr:cNvPr id="69" name="直線コネクタ 68"/>
        <xdr:cNvCxnSpPr/>
      </xdr:nvCxnSpPr>
      <xdr:spPr>
        <a:xfrm>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xdr:cNvCxnSpPr/>
      </xdr:nvCxnSpPr>
      <xdr:spPr>
        <a:xfrm flipV="1">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157480</xdr:rowOff>
    </xdr:to>
    <xdr:cxnSp macro="">
      <xdr:nvCxnSpPr>
        <xdr:cNvPr id="75" name="直線コネクタ 74"/>
        <xdr:cNvCxnSpPr/>
      </xdr:nvCxnSpPr>
      <xdr:spPr>
        <a:xfrm flipV="1">
          <a:off x="1320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係る経常収支比率は対前年度で０．６％上昇したが、類似団体平均を３．５％下回っているものの、傾向としては高止まりの状況にあり、類似団体平均との比較では賃金が多い特徴があるため、施設の統廃合など、行政改革により一層の経費削減を図る必要がある。また施設統合に伴う用途廃止施設の除却を計画的に実施していくため、物件費の増加要因として注視してお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107950</xdr:rowOff>
    </xdr:to>
    <xdr:cxnSp macro="">
      <xdr:nvCxnSpPr>
        <xdr:cNvPr id="127" name="直線コネクタ 126"/>
        <xdr:cNvCxnSpPr/>
      </xdr:nvCxnSpPr>
      <xdr:spPr>
        <a:xfrm>
          <a:off x="15671800" y="263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30" name="直線コネクタ 129"/>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77470</xdr:rowOff>
    </xdr:to>
    <xdr:cxnSp macro="">
      <xdr:nvCxnSpPr>
        <xdr:cNvPr id="133" name="直線コネクタ 132"/>
        <xdr:cNvCxnSpPr/>
      </xdr:nvCxnSpPr>
      <xdr:spPr>
        <a:xfrm>
          <a:off x="13893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123190</xdr:rowOff>
    </xdr:to>
    <xdr:cxnSp macro="">
      <xdr:nvCxnSpPr>
        <xdr:cNvPr id="136" name="直線コネクタ 135"/>
        <xdr:cNvCxnSpPr/>
      </xdr:nvCxnSpPr>
      <xdr:spPr>
        <a:xfrm flipV="1">
          <a:off x="13004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8" name="楕円 147"/>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9" name="テキスト ボックス 148"/>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扶助費に係る経常収支比率は、類似団体との比較では３．８％下回っており、対前年度でも０．１％低下している。生活保護費や障害者福祉費における増減の要因は幅広く、一方向的な傾向として判断することは困難である。今後とも増加することが懸念されるため、引き続き動向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130810</xdr:rowOff>
    </xdr:from>
    <xdr:to>
      <xdr:col>24</xdr:col>
      <xdr:colOff>25400</xdr:colOff>
      <xdr:row>53</xdr:row>
      <xdr:rowOff>138430</xdr:rowOff>
    </xdr:to>
    <xdr:cxnSp macro="">
      <xdr:nvCxnSpPr>
        <xdr:cNvPr id="188" name="直線コネクタ 187"/>
        <xdr:cNvCxnSpPr/>
      </xdr:nvCxnSpPr>
      <xdr:spPr>
        <a:xfrm flipV="1">
          <a:off x="3987800" y="9217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123190</xdr:rowOff>
    </xdr:from>
    <xdr:to>
      <xdr:col>19</xdr:col>
      <xdr:colOff>187325</xdr:colOff>
      <xdr:row>53</xdr:row>
      <xdr:rowOff>138430</xdr:rowOff>
    </xdr:to>
    <xdr:cxnSp macro="">
      <xdr:nvCxnSpPr>
        <xdr:cNvPr id="191" name="直線コネクタ 190"/>
        <xdr:cNvCxnSpPr/>
      </xdr:nvCxnSpPr>
      <xdr:spPr>
        <a:xfrm>
          <a:off x="3098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62230</xdr:rowOff>
    </xdr:from>
    <xdr:to>
      <xdr:col>15</xdr:col>
      <xdr:colOff>98425</xdr:colOff>
      <xdr:row>53</xdr:row>
      <xdr:rowOff>123190</xdr:rowOff>
    </xdr:to>
    <xdr:cxnSp macro="">
      <xdr:nvCxnSpPr>
        <xdr:cNvPr id="194" name="直線コネクタ 193"/>
        <xdr:cNvCxnSpPr/>
      </xdr:nvCxnSpPr>
      <xdr:spPr>
        <a:xfrm>
          <a:off x="2209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62230</xdr:rowOff>
    </xdr:from>
    <xdr:to>
      <xdr:col>11</xdr:col>
      <xdr:colOff>9525</xdr:colOff>
      <xdr:row>53</xdr:row>
      <xdr:rowOff>77470</xdr:rowOff>
    </xdr:to>
    <xdr:cxnSp macro="">
      <xdr:nvCxnSpPr>
        <xdr:cNvPr id="197" name="直線コネクタ 196"/>
        <xdr:cNvCxnSpPr/>
      </xdr:nvCxnSpPr>
      <xdr:spPr>
        <a:xfrm flipV="1">
          <a:off x="1320800" y="914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80010</xdr:rowOff>
    </xdr:from>
    <xdr:to>
      <xdr:col>24</xdr:col>
      <xdr:colOff>76200</xdr:colOff>
      <xdr:row>54</xdr:row>
      <xdr:rowOff>10160</xdr:rowOff>
    </xdr:to>
    <xdr:sp macro="" textlink="">
      <xdr:nvSpPr>
        <xdr:cNvPr id="207" name="楕円 206"/>
        <xdr:cNvSpPr/>
      </xdr:nvSpPr>
      <xdr:spPr>
        <a:xfrm>
          <a:off x="4775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160037</xdr:rowOff>
    </xdr:from>
    <xdr:ext cx="762000" cy="259045"/>
    <xdr:sp macro="" textlink="">
      <xdr:nvSpPr>
        <xdr:cNvPr id="208" name="扶助費該当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9" name="楕円 208"/>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10" name="テキスト ボックス 209"/>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72390</xdr:rowOff>
    </xdr:from>
    <xdr:to>
      <xdr:col>15</xdr:col>
      <xdr:colOff>149225</xdr:colOff>
      <xdr:row>54</xdr:row>
      <xdr:rowOff>2540</xdr:rowOff>
    </xdr:to>
    <xdr:sp macro="" textlink="">
      <xdr:nvSpPr>
        <xdr:cNvPr id="211" name="楕円 210"/>
        <xdr:cNvSpPr/>
      </xdr:nvSpPr>
      <xdr:spPr>
        <a:xfrm>
          <a:off x="3048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12717</xdr:rowOff>
    </xdr:from>
    <xdr:ext cx="762000" cy="259045"/>
    <xdr:sp macro="" textlink="">
      <xdr:nvSpPr>
        <xdr:cNvPr id="212" name="テキスト ボックス 211"/>
        <xdr:cNvSpPr txBox="1"/>
      </xdr:nvSpPr>
      <xdr:spPr>
        <a:xfrm>
          <a:off x="2717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xdr:rowOff>
    </xdr:from>
    <xdr:to>
      <xdr:col>11</xdr:col>
      <xdr:colOff>60325</xdr:colOff>
      <xdr:row>53</xdr:row>
      <xdr:rowOff>113030</xdr:rowOff>
    </xdr:to>
    <xdr:sp macro="" textlink="">
      <xdr:nvSpPr>
        <xdr:cNvPr id="213" name="楕円 212"/>
        <xdr:cNvSpPr/>
      </xdr:nvSpPr>
      <xdr:spPr>
        <a:xfrm>
          <a:off x="2159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123207</xdr:rowOff>
    </xdr:from>
    <xdr:ext cx="762000" cy="259045"/>
    <xdr:sp macro="" textlink="">
      <xdr:nvSpPr>
        <xdr:cNvPr id="214" name="テキスト ボックス 213"/>
        <xdr:cNvSpPr txBox="1"/>
      </xdr:nvSpPr>
      <xdr:spPr>
        <a:xfrm>
          <a:off x="1828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26670</xdr:rowOff>
    </xdr:from>
    <xdr:to>
      <xdr:col>6</xdr:col>
      <xdr:colOff>171450</xdr:colOff>
      <xdr:row>53</xdr:row>
      <xdr:rowOff>128270</xdr:rowOff>
    </xdr:to>
    <xdr:sp macro="" textlink="">
      <xdr:nvSpPr>
        <xdr:cNvPr id="215" name="楕円 214"/>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138447</xdr:rowOff>
    </xdr:from>
    <xdr:ext cx="762000" cy="259045"/>
    <xdr:sp macro="" textlink="">
      <xdr:nvSpPr>
        <xdr:cNvPr id="216" name="テキスト ボックス 215"/>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その他に係る経常収支比率は類似団体平均を下回っている。</a:t>
          </a:r>
        </a:p>
        <a:p>
          <a:r>
            <a:rPr lang="ja-JP" altLang="ja-JP" sz="1100">
              <a:solidFill>
                <a:schemeClr val="dk1"/>
              </a:solidFill>
              <a:effectLst/>
              <a:latin typeface="+mn-lt"/>
              <a:ea typeface="+mn-ea"/>
              <a:cs typeface="+mn-cs"/>
            </a:rPr>
            <a:t>施設の統廃合を進めているものの、老朽化施設が多く、安全面を考慮すれば維持補修費を大幅に抑制をすることは困難である。また繰出金については、今後も国民健康保険税収入の減少や介護給付費の伸びなどにより増加が予想されるため、保険税・保険料の適正な賦課徴収と給付適正化の取組みを推進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38826</xdr:rowOff>
    </xdr:to>
    <xdr:cxnSp macro="">
      <xdr:nvCxnSpPr>
        <xdr:cNvPr id="251" name="直線コネクタ 250"/>
        <xdr:cNvCxnSpPr/>
      </xdr:nvCxnSpPr>
      <xdr:spPr>
        <a:xfrm>
          <a:off x="15671800" y="9613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56</xdr:row>
      <xdr:rowOff>12700</xdr:rowOff>
    </xdr:to>
    <xdr:cxnSp macro="">
      <xdr:nvCxnSpPr>
        <xdr:cNvPr id="254" name="直線コネクタ 253"/>
        <xdr:cNvCxnSpPr/>
      </xdr:nvCxnSpPr>
      <xdr:spPr>
        <a:xfrm>
          <a:off x="14782800" y="9587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55</xdr:row>
      <xdr:rowOff>158024</xdr:rowOff>
    </xdr:to>
    <xdr:cxnSp macro="">
      <xdr:nvCxnSpPr>
        <xdr:cNvPr id="257" name="直線コネクタ 256"/>
        <xdr:cNvCxnSpPr/>
      </xdr:nvCxnSpPr>
      <xdr:spPr>
        <a:xfrm>
          <a:off x="13893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131899</xdr:rowOff>
    </xdr:to>
    <xdr:cxnSp macro="">
      <xdr:nvCxnSpPr>
        <xdr:cNvPr id="260" name="直線コネクタ 259"/>
        <xdr:cNvCxnSpPr/>
      </xdr:nvCxnSpPr>
      <xdr:spPr>
        <a:xfrm>
          <a:off x="13004800" y="95159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0" name="楕円 269"/>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1"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6" name="楕円 275"/>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7" name="テキスト ボックス 276"/>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補助費等に係る経常収支比率が類似団体平均を大きく上回っているのは、消防組合や広域連合等を設置し、多くの事務を共同処理しているためである。 また、前年度に比べ０．８％上昇したことについては、そうした組合等への負担金の増額が大きな要因のひとつである。</a:t>
          </a:r>
        </a:p>
        <a:p>
          <a:r>
            <a:rPr lang="ja-JP" altLang="ja-JP" sz="1100">
              <a:solidFill>
                <a:schemeClr val="dk1"/>
              </a:solidFill>
              <a:effectLst/>
              <a:latin typeface="+mn-lt"/>
              <a:ea typeface="+mn-ea"/>
              <a:cs typeface="+mn-cs"/>
            </a:rPr>
            <a:t>なお、補助金等については、平成２２年３月に補助金等交付基準を作成し、平成２３年度の補助金から公益性・公平性等の判断基準により適正化を図っている。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132715</xdr:rowOff>
    </xdr:to>
    <xdr:cxnSp macro="">
      <xdr:nvCxnSpPr>
        <xdr:cNvPr id="307" name="直線コネクタ 306"/>
        <xdr:cNvCxnSpPr/>
      </xdr:nvCxnSpPr>
      <xdr:spPr>
        <a:xfrm>
          <a:off x="15671800" y="6773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64135</xdr:rowOff>
    </xdr:from>
    <xdr:to>
      <xdr:col>78</xdr:col>
      <xdr:colOff>69850</xdr:colOff>
      <xdr:row>39</xdr:row>
      <xdr:rowOff>86995</xdr:rowOff>
    </xdr:to>
    <xdr:cxnSp macro="">
      <xdr:nvCxnSpPr>
        <xdr:cNvPr id="310" name="直線コネクタ 309"/>
        <xdr:cNvCxnSpPr/>
      </xdr:nvCxnSpPr>
      <xdr:spPr>
        <a:xfrm>
          <a:off x="14782800" y="6750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64135</xdr:rowOff>
    </xdr:from>
    <xdr:to>
      <xdr:col>73</xdr:col>
      <xdr:colOff>180975</xdr:colOff>
      <xdr:row>39</xdr:row>
      <xdr:rowOff>109855</xdr:rowOff>
    </xdr:to>
    <xdr:cxnSp macro="">
      <xdr:nvCxnSpPr>
        <xdr:cNvPr id="313" name="直線コネクタ 312"/>
        <xdr:cNvCxnSpPr/>
      </xdr:nvCxnSpPr>
      <xdr:spPr>
        <a:xfrm flipV="1">
          <a:off x="13893800" y="67506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109855</xdr:rowOff>
    </xdr:from>
    <xdr:to>
      <xdr:col>69</xdr:col>
      <xdr:colOff>92075</xdr:colOff>
      <xdr:row>40</xdr:row>
      <xdr:rowOff>24130</xdr:rowOff>
    </xdr:to>
    <xdr:cxnSp macro="">
      <xdr:nvCxnSpPr>
        <xdr:cNvPr id="316" name="直線コネクタ 315"/>
        <xdr:cNvCxnSpPr/>
      </xdr:nvCxnSpPr>
      <xdr:spPr>
        <a:xfrm flipV="1">
          <a:off x="13004800" y="67964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81915</xdr:rowOff>
    </xdr:from>
    <xdr:to>
      <xdr:col>82</xdr:col>
      <xdr:colOff>158750</xdr:colOff>
      <xdr:row>40</xdr:row>
      <xdr:rowOff>12065</xdr:rowOff>
    </xdr:to>
    <xdr:sp macro="" textlink="">
      <xdr:nvSpPr>
        <xdr:cNvPr id="326" name="楕円 325"/>
        <xdr:cNvSpPr/>
      </xdr:nvSpPr>
      <xdr:spPr>
        <a:xfrm>
          <a:off x="164592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53992</xdr:rowOff>
    </xdr:from>
    <xdr:ext cx="762000" cy="259045"/>
    <xdr:sp macro="" textlink="">
      <xdr:nvSpPr>
        <xdr:cNvPr id="327" name="補助費等該当値テキスト"/>
        <xdr:cNvSpPr txBox="1"/>
      </xdr:nvSpPr>
      <xdr:spPr>
        <a:xfrm>
          <a:off x="165989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8" name="楕円 327"/>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9" name="テキスト ボックス 328"/>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xdr:rowOff>
    </xdr:from>
    <xdr:to>
      <xdr:col>74</xdr:col>
      <xdr:colOff>31750</xdr:colOff>
      <xdr:row>39</xdr:row>
      <xdr:rowOff>114935</xdr:rowOff>
    </xdr:to>
    <xdr:sp macro="" textlink="">
      <xdr:nvSpPr>
        <xdr:cNvPr id="330" name="楕円 329"/>
        <xdr:cNvSpPr/>
      </xdr:nvSpPr>
      <xdr:spPr>
        <a:xfrm>
          <a:off x="14732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99712</xdr:rowOff>
    </xdr:from>
    <xdr:ext cx="762000" cy="259045"/>
    <xdr:sp macro="" textlink="">
      <xdr:nvSpPr>
        <xdr:cNvPr id="331" name="テキスト ボックス 330"/>
        <xdr:cNvSpPr txBox="1"/>
      </xdr:nvSpPr>
      <xdr:spPr>
        <a:xfrm>
          <a:off x="14401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59055</xdr:rowOff>
    </xdr:from>
    <xdr:to>
      <xdr:col>69</xdr:col>
      <xdr:colOff>142875</xdr:colOff>
      <xdr:row>39</xdr:row>
      <xdr:rowOff>160655</xdr:rowOff>
    </xdr:to>
    <xdr:sp macro="" textlink="">
      <xdr:nvSpPr>
        <xdr:cNvPr id="332" name="楕円 331"/>
        <xdr:cNvSpPr/>
      </xdr:nvSpPr>
      <xdr:spPr>
        <a:xfrm>
          <a:off x="13843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145432</xdr:rowOff>
    </xdr:from>
    <xdr:ext cx="762000" cy="259045"/>
    <xdr:sp macro="" textlink="">
      <xdr:nvSpPr>
        <xdr:cNvPr id="333" name="テキスト ボックス 332"/>
        <xdr:cNvSpPr txBox="1"/>
      </xdr:nvSpPr>
      <xdr:spPr>
        <a:xfrm>
          <a:off x="13512800" y="68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144780</xdr:rowOff>
    </xdr:from>
    <xdr:to>
      <xdr:col>65</xdr:col>
      <xdr:colOff>53975</xdr:colOff>
      <xdr:row>40</xdr:row>
      <xdr:rowOff>74930</xdr:rowOff>
    </xdr:to>
    <xdr:sp macro="" textlink="">
      <xdr:nvSpPr>
        <xdr:cNvPr id="334" name="楕円 333"/>
        <xdr:cNvSpPr/>
      </xdr:nvSpPr>
      <xdr:spPr>
        <a:xfrm>
          <a:off x="12954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59707</xdr:rowOff>
    </xdr:from>
    <xdr:ext cx="762000" cy="259045"/>
    <xdr:sp macro="" textlink="">
      <xdr:nvSpPr>
        <xdr:cNvPr id="335" name="テキスト ボックス 334"/>
        <xdr:cNvSpPr txBox="1"/>
      </xdr:nvSpPr>
      <xdr:spPr>
        <a:xfrm>
          <a:off x="12623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mn-lt"/>
              <a:ea typeface="+mn-ea"/>
              <a:cs typeface="+mn-cs"/>
            </a:rPr>
            <a:t>公債費に係る経常収支比率は、平成２３年度以降継続して類似団体平均を上回り、対前年度で０．９％上昇している。また公債費に準ずる費用も含めた人口１人当たり決算額についても類似団体平均を上回っている。 </a:t>
          </a:r>
        </a:p>
        <a:p>
          <a:r>
            <a:rPr lang="ja-JP" altLang="ja-JP" sz="800">
              <a:solidFill>
                <a:schemeClr val="dk1"/>
              </a:solidFill>
              <a:effectLst/>
              <a:latin typeface="+mn-lt"/>
              <a:ea typeface="+mn-ea"/>
              <a:cs typeface="+mn-cs"/>
            </a:rPr>
            <a:t>新市建設計画に基づき、合併特例債を活用して施設整備等を実施したことに加え、合併特例債の償還方法の見直しにより、据置期間をなくしたことによる償還元金の増加が要因であるが、一方で地方債残高は減少している。</a:t>
          </a:r>
        </a:p>
        <a:p>
          <a:r>
            <a:rPr lang="ja-JP" altLang="ja-JP" sz="800">
              <a:solidFill>
                <a:schemeClr val="dk1"/>
              </a:solidFill>
              <a:effectLst/>
              <a:latin typeface="+mn-lt"/>
              <a:ea typeface="+mn-ea"/>
              <a:cs typeface="+mn-cs"/>
            </a:rPr>
            <a:t>施設整備や老朽化施設の除却のピークは過ぎており、増加傾向が続くことは考えづらいが、今後は長寿命化や集約化の事業が想定される。引き続き市債の発行を可能な限り抑制しつつ、計画的な償還計画により、将来的な公債費負担の軽減に努めることが求めら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130266</xdr:rowOff>
    </xdr:from>
    <xdr:to>
      <xdr:col>24</xdr:col>
      <xdr:colOff>25400</xdr:colOff>
      <xdr:row>81</xdr:row>
      <xdr:rowOff>17599</xdr:rowOff>
    </xdr:to>
    <xdr:cxnSp macro="">
      <xdr:nvCxnSpPr>
        <xdr:cNvPr id="370" name="直線コネクタ 369"/>
        <xdr:cNvCxnSpPr/>
      </xdr:nvCxnSpPr>
      <xdr:spPr>
        <a:xfrm>
          <a:off x="3987800" y="138462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91077</xdr:rowOff>
    </xdr:from>
    <xdr:to>
      <xdr:col>19</xdr:col>
      <xdr:colOff>187325</xdr:colOff>
      <xdr:row>80</xdr:row>
      <xdr:rowOff>130266</xdr:rowOff>
    </xdr:to>
    <xdr:cxnSp macro="">
      <xdr:nvCxnSpPr>
        <xdr:cNvPr id="373" name="直線コネクタ 372"/>
        <xdr:cNvCxnSpPr/>
      </xdr:nvCxnSpPr>
      <xdr:spPr>
        <a:xfrm>
          <a:off x="3098800" y="13807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80</xdr:row>
      <xdr:rowOff>91077</xdr:rowOff>
    </xdr:to>
    <xdr:cxnSp macro="">
      <xdr:nvCxnSpPr>
        <xdr:cNvPr id="376" name="直線コネクタ 375"/>
        <xdr:cNvCxnSpPr/>
      </xdr:nvCxnSpPr>
      <xdr:spPr>
        <a:xfrm>
          <a:off x="2209800" y="13637261"/>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79</xdr:row>
      <xdr:rowOff>92711</xdr:rowOff>
    </xdr:to>
    <xdr:cxnSp macro="">
      <xdr:nvCxnSpPr>
        <xdr:cNvPr id="379" name="直線コネクタ 378"/>
        <xdr:cNvCxnSpPr/>
      </xdr:nvCxnSpPr>
      <xdr:spPr>
        <a:xfrm>
          <a:off x="1320800" y="135588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138249</xdr:rowOff>
    </xdr:from>
    <xdr:to>
      <xdr:col>24</xdr:col>
      <xdr:colOff>76200</xdr:colOff>
      <xdr:row>81</xdr:row>
      <xdr:rowOff>68399</xdr:rowOff>
    </xdr:to>
    <xdr:sp macro="" textlink="">
      <xdr:nvSpPr>
        <xdr:cNvPr id="389" name="楕円 388"/>
        <xdr:cNvSpPr/>
      </xdr:nvSpPr>
      <xdr:spPr>
        <a:xfrm>
          <a:off x="47752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46826</xdr:rowOff>
    </xdr:from>
    <xdr:ext cx="762000" cy="259045"/>
    <xdr:sp macro="" textlink="">
      <xdr:nvSpPr>
        <xdr:cNvPr id="390" name="公債費該当値テキスト"/>
        <xdr:cNvSpPr txBox="1"/>
      </xdr:nvSpPr>
      <xdr:spPr>
        <a:xfrm>
          <a:off x="4914900" y="137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79466</xdr:rowOff>
    </xdr:from>
    <xdr:to>
      <xdr:col>20</xdr:col>
      <xdr:colOff>38100</xdr:colOff>
      <xdr:row>81</xdr:row>
      <xdr:rowOff>9616</xdr:rowOff>
    </xdr:to>
    <xdr:sp macro="" textlink="">
      <xdr:nvSpPr>
        <xdr:cNvPr id="391" name="楕円 390"/>
        <xdr:cNvSpPr/>
      </xdr:nvSpPr>
      <xdr:spPr>
        <a:xfrm>
          <a:off x="3937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165843</xdr:rowOff>
    </xdr:from>
    <xdr:ext cx="736600" cy="259045"/>
    <xdr:sp macro="" textlink="">
      <xdr:nvSpPr>
        <xdr:cNvPr id="392" name="テキスト ボックス 391"/>
        <xdr:cNvSpPr txBox="1"/>
      </xdr:nvSpPr>
      <xdr:spPr>
        <a:xfrm>
          <a:off x="3606800" y="1388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40277</xdr:rowOff>
    </xdr:from>
    <xdr:to>
      <xdr:col>15</xdr:col>
      <xdr:colOff>149225</xdr:colOff>
      <xdr:row>80</xdr:row>
      <xdr:rowOff>141877</xdr:rowOff>
    </xdr:to>
    <xdr:sp macro="" textlink="">
      <xdr:nvSpPr>
        <xdr:cNvPr id="393" name="楕円 392"/>
        <xdr:cNvSpPr/>
      </xdr:nvSpPr>
      <xdr:spPr>
        <a:xfrm>
          <a:off x="3048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126654</xdr:rowOff>
    </xdr:from>
    <xdr:ext cx="762000" cy="259045"/>
    <xdr:sp macro="" textlink="">
      <xdr:nvSpPr>
        <xdr:cNvPr id="394" name="テキスト ボックス 393"/>
        <xdr:cNvSpPr txBox="1"/>
      </xdr:nvSpPr>
      <xdr:spPr>
        <a:xfrm>
          <a:off x="2717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5" name="楕円 394"/>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6" name="テキスト ボックス 395"/>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134982</xdr:rowOff>
    </xdr:from>
    <xdr:to>
      <xdr:col>6</xdr:col>
      <xdr:colOff>171450</xdr:colOff>
      <xdr:row>79</xdr:row>
      <xdr:rowOff>65132</xdr:rowOff>
    </xdr:to>
    <xdr:sp macro="" textlink="">
      <xdr:nvSpPr>
        <xdr:cNvPr id="397" name="楕円 396"/>
        <xdr:cNvSpPr/>
      </xdr:nvSpPr>
      <xdr:spPr>
        <a:xfrm>
          <a:off x="1270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49909</xdr:rowOff>
    </xdr:from>
    <xdr:ext cx="762000" cy="259045"/>
    <xdr:sp macro="" textlink="">
      <xdr:nvSpPr>
        <xdr:cNvPr id="398" name="テキスト ボックス 397"/>
        <xdr:cNvSpPr txBox="1"/>
      </xdr:nvSpPr>
      <xdr:spPr>
        <a:xfrm>
          <a:off x="939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公債費以外に係る経常収支比率は類似団体平均を下回っているが、前年度と比較して１．</a:t>
          </a:r>
          <a:r>
            <a:rPr lang="ja-JP" altLang="en-US" sz="1200">
              <a:solidFill>
                <a:schemeClr val="dk1"/>
              </a:solidFill>
              <a:effectLst/>
              <a:latin typeface="+mn-lt"/>
              <a:ea typeface="+mn-ea"/>
              <a:cs typeface="+mn-cs"/>
            </a:rPr>
            <a:t>７</a:t>
          </a:r>
          <a:r>
            <a:rPr lang="ja-JP" altLang="ja-JP" sz="1200">
              <a:solidFill>
                <a:schemeClr val="dk1"/>
              </a:solidFill>
              <a:effectLst/>
              <a:latin typeface="+mn-lt"/>
              <a:ea typeface="+mn-ea"/>
              <a:cs typeface="+mn-cs"/>
            </a:rPr>
            <a:t>％の上昇となっている。 </a:t>
          </a:r>
        </a:p>
        <a:p>
          <a:r>
            <a:rPr lang="ja-JP" altLang="ja-JP" sz="1200">
              <a:solidFill>
                <a:schemeClr val="dk1"/>
              </a:solidFill>
              <a:effectLst/>
              <a:latin typeface="+mn-lt"/>
              <a:ea typeface="+mn-ea"/>
              <a:cs typeface="+mn-cs"/>
            </a:rPr>
            <a:t>定員適正化や業務委託の推進による人件費の減少が物件費（賃金・委託料）の増加に直接繋がらないよう慎重に業務の見直しを</a:t>
          </a:r>
          <a:r>
            <a:rPr lang="ja-JP" altLang="en-US" sz="1200">
              <a:solidFill>
                <a:schemeClr val="dk1"/>
              </a:solidFill>
              <a:effectLst/>
              <a:latin typeface="+mn-lt"/>
              <a:ea typeface="+mn-ea"/>
              <a:cs typeface="+mn-cs"/>
            </a:rPr>
            <a:t>図る</a:t>
          </a:r>
          <a:r>
            <a:rPr lang="ja-JP" altLang="ja-JP" sz="1200">
              <a:solidFill>
                <a:schemeClr val="dk1"/>
              </a:solidFill>
              <a:effectLst/>
              <a:latin typeface="+mn-lt"/>
              <a:ea typeface="+mn-ea"/>
              <a:cs typeface="+mn-cs"/>
            </a:rPr>
            <a:t>とともに、施設の統廃合・適正管理など行政改革により一層の経費削減に努める必要がある。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113285</xdr:rowOff>
    </xdr:to>
    <xdr:cxnSp macro="">
      <xdr:nvCxnSpPr>
        <xdr:cNvPr id="429" name="直線コネクタ 428"/>
        <xdr:cNvCxnSpPr/>
      </xdr:nvCxnSpPr>
      <xdr:spPr>
        <a:xfrm>
          <a:off x="15671800" y="130657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35561</xdr:rowOff>
    </xdr:to>
    <xdr:cxnSp macro="">
      <xdr:nvCxnSpPr>
        <xdr:cNvPr id="432" name="直線コネクタ 431"/>
        <xdr:cNvCxnSpPr/>
      </xdr:nvCxnSpPr>
      <xdr:spPr>
        <a:xfrm>
          <a:off x="14782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75</xdr:row>
      <xdr:rowOff>161289</xdr:rowOff>
    </xdr:to>
    <xdr:cxnSp macro="">
      <xdr:nvCxnSpPr>
        <xdr:cNvPr id="435" name="直線コネクタ 434"/>
        <xdr:cNvCxnSpPr/>
      </xdr:nvCxnSpPr>
      <xdr:spPr>
        <a:xfrm>
          <a:off x="13893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99568</xdr:rowOff>
    </xdr:to>
    <xdr:cxnSp macro="">
      <xdr:nvCxnSpPr>
        <xdr:cNvPr id="438" name="直線コネクタ 437"/>
        <xdr:cNvCxnSpPr/>
      </xdr:nvCxnSpPr>
      <xdr:spPr>
        <a:xfrm flipV="1">
          <a:off x="13004800" y="130108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8" name="楕円 447"/>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9"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2" name="楕円 451"/>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3" name="テキスト ボックス 45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4" name="楕円 453"/>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5" name="テキスト ボックス 454"/>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7" name="テキスト ボックス 456"/>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125394</xdr:rowOff>
    </xdr:from>
    <xdr:to>
      <xdr:col>29</xdr:col>
      <xdr:colOff>127000</xdr:colOff>
      <xdr:row>13</xdr:row>
      <xdr:rowOff>167228</xdr:rowOff>
    </xdr:to>
    <xdr:cxnSp macro="">
      <xdr:nvCxnSpPr>
        <xdr:cNvPr id="52" name="直線コネクタ 51"/>
        <xdr:cNvCxnSpPr/>
      </xdr:nvCxnSpPr>
      <xdr:spPr bwMode="auto">
        <a:xfrm flipV="1">
          <a:off x="5003800" y="2401869"/>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167228</xdr:rowOff>
    </xdr:from>
    <xdr:to>
      <xdr:col>26</xdr:col>
      <xdr:colOff>50800</xdr:colOff>
      <xdr:row>14</xdr:row>
      <xdr:rowOff>41188</xdr:rowOff>
    </xdr:to>
    <xdr:cxnSp macro="">
      <xdr:nvCxnSpPr>
        <xdr:cNvPr id="55" name="直線コネクタ 54"/>
        <xdr:cNvCxnSpPr/>
      </xdr:nvCxnSpPr>
      <xdr:spPr bwMode="auto">
        <a:xfrm flipV="1">
          <a:off x="4305300" y="2443703"/>
          <a:ext cx="698500" cy="4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124219</xdr:rowOff>
    </xdr:from>
    <xdr:to>
      <xdr:col>22</xdr:col>
      <xdr:colOff>114300</xdr:colOff>
      <xdr:row>14</xdr:row>
      <xdr:rowOff>41188</xdr:rowOff>
    </xdr:to>
    <xdr:cxnSp macro="">
      <xdr:nvCxnSpPr>
        <xdr:cNvPr id="58" name="直線コネクタ 57"/>
        <xdr:cNvCxnSpPr/>
      </xdr:nvCxnSpPr>
      <xdr:spPr bwMode="auto">
        <a:xfrm>
          <a:off x="3606800" y="2400694"/>
          <a:ext cx="6985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124219</xdr:rowOff>
    </xdr:from>
    <xdr:to>
      <xdr:col>18</xdr:col>
      <xdr:colOff>177800</xdr:colOff>
      <xdr:row>13</xdr:row>
      <xdr:rowOff>144336</xdr:rowOff>
    </xdr:to>
    <xdr:cxnSp macro="">
      <xdr:nvCxnSpPr>
        <xdr:cNvPr id="61" name="直線コネクタ 60"/>
        <xdr:cNvCxnSpPr/>
      </xdr:nvCxnSpPr>
      <xdr:spPr bwMode="auto">
        <a:xfrm flipV="1">
          <a:off x="2908300" y="240069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74594</xdr:rowOff>
    </xdr:from>
    <xdr:to>
      <xdr:col>29</xdr:col>
      <xdr:colOff>177800</xdr:colOff>
      <xdr:row>14</xdr:row>
      <xdr:rowOff>4744</xdr:rowOff>
    </xdr:to>
    <xdr:sp macro="" textlink="">
      <xdr:nvSpPr>
        <xdr:cNvPr id="71" name="楕円 70"/>
        <xdr:cNvSpPr/>
      </xdr:nvSpPr>
      <xdr:spPr bwMode="auto">
        <a:xfrm>
          <a:off x="5600700" y="23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91121</xdr:rowOff>
    </xdr:from>
    <xdr:ext cx="762000" cy="259045"/>
    <xdr:sp macro="" textlink="">
      <xdr:nvSpPr>
        <xdr:cNvPr id="72" name="人口1人当たり決算額の推移該当値テキスト130"/>
        <xdr:cNvSpPr txBox="1"/>
      </xdr:nvSpPr>
      <xdr:spPr>
        <a:xfrm>
          <a:off x="5740400" y="21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116428</xdr:rowOff>
    </xdr:from>
    <xdr:to>
      <xdr:col>26</xdr:col>
      <xdr:colOff>101600</xdr:colOff>
      <xdr:row>14</xdr:row>
      <xdr:rowOff>46578</xdr:rowOff>
    </xdr:to>
    <xdr:sp macro="" textlink="">
      <xdr:nvSpPr>
        <xdr:cNvPr id="73" name="楕円 72"/>
        <xdr:cNvSpPr/>
      </xdr:nvSpPr>
      <xdr:spPr bwMode="auto">
        <a:xfrm>
          <a:off x="4953000" y="239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56755</xdr:rowOff>
    </xdr:from>
    <xdr:ext cx="736600" cy="259045"/>
    <xdr:sp macro="" textlink="">
      <xdr:nvSpPr>
        <xdr:cNvPr id="74" name="テキスト ボックス 73"/>
        <xdr:cNvSpPr txBox="1"/>
      </xdr:nvSpPr>
      <xdr:spPr>
        <a:xfrm>
          <a:off x="4622800" y="216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161838</xdr:rowOff>
    </xdr:from>
    <xdr:to>
      <xdr:col>22</xdr:col>
      <xdr:colOff>165100</xdr:colOff>
      <xdr:row>14</xdr:row>
      <xdr:rowOff>91988</xdr:rowOff>
    </xdr:to>
    <xdr:sp macro="" textlink="">
      <xdr:nvSpPr>
        <xdr:cNvPr id="75" name="楕円 74"/>
        <xdr:cNvSpPr/>
      </xdr:nvSpPr>
      <xdr:spPr bwMode="auto">
        <a:xfrm>
          <a:off x="42545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102165</xdr:rowOff>
    </xdr:from>
    <xdr:ext cx="762000" cy="259045"/>
    <xdr:sp macro="" textlink="">
      <xdr:nvSpPr>
        <xdr:cNvPr id="76" name="テキスト ボックス 75"/>
        <xdr:cNvSpPr txBox="1"/>
      </xdr:nvSpPr>
      <xdr:spPr>
        <a:xfrm>
          <a:off x="3924300" y="220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73419</xdr:rowOff>
    </xdr:from>
    <xdr:to>
      <xdr:col>19</xdr:col>
      <xdr:colOff>38100</xdr:colOff>
      <xdr:row>14</xdr:row>
      <xdr:rowOff>3569</xdr:rowOff>
    </xdr:to>
    <xdr:sp macro="" textlink="">
      <xdr:nvSpPr>
        <xdr:cNvPr id="77" name="楕円 76"/>
        <xdr:cNvSpPr/>
      </xdr:nvSpPr>
      <xdr:spPr bwMode="auto">
        <a:xfrm>
          <a:off x="35560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13746</xdr:rowOff>
    </xdr:from>
    <xdr:ext cx="762000" cy="259045"/>
    <xdr:sp macro="" textlink="">
      <xdr:nvSpPr>
        <xdr:cNvPr id="78" name="テキスト ボックス 77"/>
        <xdr:cNvSpPr txBox="1"/>
      </xdr:nvSpPr>
      <xdr:spPr>
        <a:xfrm>
          <a:off x="3225800" y="21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93536</xdr:rowOff>
    </xdr:from>
    <xdr:to>
      <xdr:col>15</xdr:col>
      <xdr:colOff>101600</xdr:colOff>
      <xdr:row>14</xdr:row>
      <xdr:rowOff>23686</xdr:rowOff>
    </xdr:to>
    <xdr:sp macro="" textlink="">
      <xdr:nvSpPr>
        <xdr:cNvPr id="79" name="楕円 78"/>
        <xdr:cNvSpPr/>
      </xdr:nvSpPr>
      <xdr:spPr bwMode="auto">
        <a:xfrm>
          <a:off x="28575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33863</xdr:rowOff>
    </xdr:from>
    <xdr:ext cx="762000" cy="259045"/>
    <xdr:sp macro="" textlink="">
      <xdr:nvSpPr>
        <xdr:cNvPr id="80" name="テキスト ボックス 79"/>
        <xdr:cNvSpPr txBox="1"/>
      </xdr:nvSpPr>
      <xdr:spPr>
        <a:xfrm>
          <a:off x="2527300" y="21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211513</xdr:rowOff>
    </xdr:from>
    <xdr:to>
      <xdr:col>29</xdr:col>
      <xdr:colOff>127000</xdr:colOff>
      <xdr:row>35</xdr:row>
      <xdr:rowOff>226738</xdr:rowOff>
    </xdr:to>
    <xdr:cxnSp macro="">
      <xdr:nvCxnSpPr>
        <xdr:cNvPr id="112" name="直線コネクタ 111"/>
        <xdr:cNvCxnSpPr/>
      </xdr:nvCxnSpPr>
      <xdr:spPr bwMode="auto">
        <a:xfrm flipV="1">
          <a:off x="5003800" y="6821863"/>
          <a:ext cx="6477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226738</xdr:rowOff>
    </xdr:from>
    <xdr:to>
      <xdr:col>26</xdr:col>
      <xdr:colOff>50800</xdr:colOff>
      <xdr:row>35</xdr:row>
      <xdr:rowOff>251107</xdr:rowOff>
    </xdr:to>
    <xdr:cxnSp macro="">
      <xdr:nvCxnSpPr>
        <xdr:cNvPr id="115" name="直線コネクタ 114"/>
        <xdr:cNvCxnSpPr/>
      </xdr:nvCxnSpPr>
      <xdr:spPr bwMode="auto">
        <a:xfrm flipV="1">
          <a:off x="4305300" y="6837088"/>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251107</xdr:rowOff>
    </xdr:from>
    <xdr:to>
      <xdr:col>22</xdr:col>
      <xdr:colOff>114300</xdr:colOff>
      <xdr:row>35</xdr:row>
      <xdr:rowOff>276527</xdr:rowOff>
    </xdr:to>
    <xdr:cxnSp macro="">
      <xdr:nvCxnSpPr>
        <xdr:cNvPr id="118" name="直線コネクタ 117"/>
        <xdr:cNvCxnSpPr/>
      </xdr:nvCxnSpPr>
      <xdr:spPr bwMode="auto">
        <a:xfrm flipV="1">
          <a:off x="3606800" y="6861457"/>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276527</xdr:rowOff>
    </xdr:from>
    <xdr:to>
      <xdr:col>18</xdr:col>
      <xdr:colOff>177800</xdr:colOff>
      <xdr:row>35</xdr:row>
      <xdr:rowOff>335186</xdr:rowOff>
    </xdr:to>
    <xdr:cxnSp macro="">
      <xdr:nvCxnSpPr>
        <xdr:cNvPr id="121" name="直線コネクタ 120"/>
        <xdr:cNvCxnSpPr/>
      </xdr:nvCxnSpPr>
      <xdr:spPr bwMode="auto">
        <a:xfrm flipV="1">
          <a:off x="2908300" y="6886877"/>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160713</xdr:rowOff>
    </xdr:from>
    <xdr:to>
      <xdr:col>29</xdr:col>
      <xdr:colOff>177800</xdr:colOff>
      <xdr:row>35</xdr:row>
      <xdr:rowOff>262313</xdr:rowOff>
    </xdr:to>
    <xdr:sp macro="" textlink="">
      <xdr:nvSpPr>
        <xdr:cNvPr id="131" name="楕円 130"/>
        <xdr:cNvSpPr/>
      </xdr:nvSpPr>
      <xdr:spPr bwMode="auto">
        <a:xfrm>
          <a:off x="5600700" y="677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5790</xdr:rowOff>
    </xdr:from>
    <xdr:ext cx="762000" cy="259045"/>
    <xdr:sp macro="" textlink="">
      <xdr:nvSpPr>
        <xdr:cNvPr id="132" name="人口1人当たり決算額の推移該当値テキスト445"/>
        <xdr:cNvSpPr txBox="1"/>
      </xdr:nvSpPr>
      <xdr:spPr>
        <a:xfrm>
          <a:off x="5740400" y="66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175938</xdr:rowOff>
    </xdr:from>
    <xdr:to>
      <xdr:col>26</xdr:col>
      <xdr:colOff>101600</xdr:colOff>
      <xdr:row>35</xdr:row>
      <xdr:rowOff>277538</xdr:rowOff>
    </xdr:to>
    <xdr:sp macro="" textlink="">
      <xdr:nvSpPr>
        <xdr:cNvPr id="133" name="楕円 132"/>
        <xdr:cNvSpPr/>
      </xdr:nvSpPr>
      <xdr:spPr bwMode="auto">
        <a:xfrm>
          <a:off x="4953000" y="678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287715</xdr:rowOff>
    </xdr:from>
    <xdr:ext cx="736600" cy="259045"/>
    <xdr:sp macro="" textlink="">
      <xdr:nvSpPr>
        <xdr:cNvPr id="134" name="テキスト ボックス 133"/>
        <xdr:cNvSpPr txBox="1"/>
      </xdr:nvSpPr>
      <xdr:spPr>
        <a:xfrm>
          <a:off x="4622800" y="65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200307</xdr:rowOff>
    </xdr:from>
    <xdr:to>
      <xdr:col>22</xdr:col>
      <xdr:colOff>165100</xdr:colOff>
      <xdr:row>35</xdr:row>
      <xdr:rowOff>301907</xdr:rowOff>
    </xdr:to>
    <xdr:sp macro="" textlink="">
      <xdr:nvSpPr>
        <xdr:cNvPr id="135" name="楕円 134"/>
        <xdr:cNvSpPr/>
      </xdr:nvSpPr>
      <xdr:spPr bwMode="auto">
        <a:xfrm>
          <a:off x="42545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312084</xdr:rowOff>
    </xdr:from>
    <xdr:ext cx="762000" cy="259045"/>
    <xdr:sp macro="" textlink="">
      <xdr:nvSpPr>
        <xdr:cNvPr id="136" name="テキスト ボックス 135"/>
        <xdr:cNvSpPr txBox="1"/>
      </xdr:nvSpPr>
      <xdr:spPr>
        <a:xfrm>
          <a:off x="3924300" y="65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225727</xdr:rowOff>
    </xdr:from>
    <xdr:to>
      <xdr:col>19</xdr:col>
      <xdr:colOff>38100</xdr:colOff>
      <xdr:row>35</xdr:row>
      <xdr:rowOff>327327</xdr:rowOff>
    </xdr:to>
    <xdr:sp macro="" textlink="">
      <xdr:nvSpPr>
        <xdr:cNvPr id="137" name="楕円 136"/>
        <xdr:cNvSpPr/>
      </xdr:nvSpPr>
      <xdr:spPr bwMode="auto">
        <a:xfrm>
          <a:off x="35560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337504</xdr:rowOff>
    </xdr:from>
    <xdr:ext cx="762000" cy="259045"/>
    <xdr:sp macro="" textlink="">
      <xdr:nvSpPr>
        <xdr:cNvPr id="138" name="テキスト ボックス 137"/>
        <xdr:cNvSpPr txBox="1"/>
      </xdr:nvSpPr>
      <xdr:spPr>
        <a:xfrm>
          <a:off x="3225800" y="660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284386</xdr:rowOff>
    </xdr:from>
    <xdr:to>
      <xdr:col>15</xdr:col>
      <xdr:colOff>101600</xdr:colOff>
      <xdr:row>36</xdr:row>
      <xdr:rowOff>43086</xdr:rowOff>
    </xdr:to>
    <xdr:sp macro="" textlink="">
      <xdr:nvSpPr>
        <xdr:cNvPr id="139" name="楕円 138"/>
        <xdr:cNvSpPr/>
      </xdr:nvSpPr>
      <xdr:spPr bwMode="auto">
        <a:xfrm>
          <a:off x="2857500" y="68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53263</xdr:rowOff>
    </xdr:from>
    <xdr:ext cx="762000" cy="259045"/>
    <xdr:sp macro="" textlink="">
      <xdr:nvSpPr>
        <xdr:cNvPr id="140" name="テキスト ボックス 139"/>
        <xdr:cNvSpPr txBox="1"/>
      </xdr:nvSpPr>
      <xdr:spPr>
        <a:xfrm>
          <a:off x="2527300" y="66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86828</xdr:rowOff>
    </xdr:from>
    <xdr:to>
      <xdr:col>24</xdr:col>
      <xdr:colOff>63500</xdr:colOff>
      <xdr:row>35</xdr:row>
      <xdr:rowOff>106618</xdr:rowOff>
    </xdr:to>
    <xdr:cxnSp macro="">
      <xdr:nvCxnSpPr>
        <xdr:cNvPr id="63" name="直線コネクタ 62"/>
        <xdr:cNvCxnSpPr/>
      </xdr:nvCxnSpPr>
      <xdr:spPr>
        <a:xfrm flipV="1">
          <a:off x="3797300" y="6087578"/>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106618</xdr:rowOff>
    </xdr:from>
    <xdr:to>
      <xdr:col>19</xdr:col>
      <xdr:colOff>177800</xdr:colOff>
      <xdr:row>35</xdr:row>
      <xdr:rowOff>107418</xdr:rowOff>
    </xdr:to>
    <xdr:cxnSp macro="">
      <xdr:nvCxnSpPr>
        <xdr:cNvPr id="66" name="直線コネクタ 65"/>
        <xdr:cNvCxnSpPr/>
      </xdr:nvCxnSpPr>
      <xdr:spPr>
        <a:xfrm flipV="1">
          <a:off x="2908300" y="61073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54824</xdr:rowOff>
    </xdr:from>
    <xdr:to>
      <xdr:col>15</xdr:col>
      <xdr:colOff>50800</xdr:colOff>
      <xdr:row>35</xdr:row>
      <xdr:rowOff>107418</xdr:rowOff>
    </xdr:to>
    <xdr:cxnSp macro="">
      <xdr:nvCxnSpPr>
        <xdr:cNvPr id="69" name="直線コネクタ 68"/>
        <xdr:cNvCxnSpPr/>
      </xdr:nvCxnSpPr>
      <xdr:spPr>
        <a:xfrm>
          <a:off x="2019300" y="6055574"/>
          <a:ext cx="8890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54824</xdr:rowOff>
    </xdr:from>
    <xdr:to>
      <xdr:col>10</xdr:col>
      <xdr:colOff>114300</xdr:colOff>
      <xdr:row>35</xdr:row>
      <xdr:rowOff>80656</xdr:rowOff>
    </xdr:to>
    <xdr:cxnSp macro="">
      <xdr:nvCxnSpPr>
        <xdr:cNvPr id="72" name="直線コネクタ 71"/>
        <xdr:cNvCxnSpPr/>
      </xdr:nvCxnSpPr>
      <xdr:spPr>
        <a:xfrm flipV="1">
          <a:off x="1130300" y="605557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36028</xdr:rowOff>
    </xdr:from>
    <xdr:to>
      <xdr:col>24</xdr:col>
      <xdr:colOff>114300</xdr:colOff>
      <xdr:row>35</xdr:row>
      <xdr:rowOff>137628</xdr:rowOff>
    </xdr:to>
    <xdr:sp macro="" textlink="">
      <xdr:nvSpPr>
        <xdr:cNvPr id="82" name="楕円 81"/>
        <xdr:cNvSpPr/>
      </xdr:nvSpPr>
      <xdr:spPr>
        <a:xfrm>
          <a:off x="4584700" y="60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58905</xdr:rowOff>
    </xdr:from>
    <xdr:ext cx="534377" cy="259045"/>
    <xdr:sp macro="" textlink="">
      <xdr:nvSpPr>
        <xdr:cNvPr id="83" name="人件費該当値テキスト"/>
        <xdr:cNvSpPr txBox="1"/>
      </xdr:nvSpPr>
      <xdr:spPr>
        <a:xfrm>
          <a:off x="4686300" y="58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55818</xdr:rowOff>
    </xdr:from>
    <xdr:to>
      <xdr:col>20</xdr:col>
      <xdr:colOff>38100</xdr:colOff>
      <xdr:row>35</xdr:row>
      <xdr:rowOff>157418</xdr:rowOff>
    </xdr:to>
    <xdr:sp macro="" textlink="">
      <xdr:nvSpPr>
        <xdr:cNvPr id="84" name="楕円 83"/>
        <xdr:cNvSpPr/>
      </xdr:nvSpPr>
      <xdr:spPr>
        <a:xfrm>
          <a:off x="37465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2495</xdr:rowOff>
    </xdr:from>
    <xdr:ext cx="534377" cy="259045"/>
    <xdr:sp macro="" textlink="">
      <xdr:nvSpPr>
        <xdr:cNvPr id="85" name="テキスト ボックス 84"/>
        <xdr:cNvSpPr txBox="1"/>
      </xdr:nvSpPr>
      <xdr:spPr>
        <a:xfrm>
          <a:off x="3530111" y="5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56618</xdr:rowOff>
    </xdr:from>
    <xdr:to>
      <xdr:col>15</xdr:col>
      <xdr:colOff>101600</xdr:colOff>
      <xdr:row>35</xdr:row>
      <xdr:rowOff>158218</xdr:rowOff>
    </xdr:to>
    <xdr:sp macro="" textlink="">
      <xdr:nvSpPr>
        <xdr:cNvPr id="86" name="楕円 85"/>
        <xdr:cNvSpPr/>
      </xdr:nvSpPr>
      <xdr:spPr>
        <a:xfrm>
          <a:off x="2857500" y="6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3295</xdr:rowOff>
    </xdr:from>
    <xdr:ext cx="534377" cy="259045"/>
    <xdr:sp macro="" textlink="">
      <xdr:nvSpPr>
        <xdr:cNvPr id="87" name="テキスト ボックス 86"/>
        <xdr:cNvSpPr txBox="1"/>
      </xdr:nvSpPr>
      <xdr:spPr>
        <a:xfrm>
          <a:off x="2641111" y="5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4024</xdr:rowOff>
    </xdr:from>
    <xdr:to>
      <xdr:col>10</xdr:col>
      <xdr:colOff>165100</xdr:colOff>
      <xdr:row>35</xdr:row>
      <xdr:rowOff>105624</xdr:rowOff>
    </xdr:to>
    <xdr:sp macro="" textlink="">
      <xdr:nvSpPr>
        <xdr:cNvPr id="88" name="楕円 87"/>
        <xdr:cNvSpPr/>
      </xdr:nvSpPr>
      <xdr:spPr>
        <a:xfrm>
          <a:off x="1968500" y="60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122151</xdr:rowOff>
    </xdr:from>
    <xdr:ext cx="534377" cy="259045"/>
    <xdr:sp macro="" textlink="">
      <xdr:nvSpPr>
        <xdr:cNvPr id="89" name="テキスト ボックス 88"/>
        <xdr:cNvSpPr txBox="1"/>
      </xdr:nvSpPr>
      <xdr:spPr>
        <a:xfrm>
          <a:off x="1752111" y="57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29856</xdr:rowOff>
    </xdr:from>
    <xdr:to>
      <xdr:col>6</xdr:col>
      <xdr:colOff>38100</xdr:colOff>
      <xdr:row>35</xdr:row>
      <xdr:rowOff>131456</xdr:rowOff>
    </xdr:to>
    <xdr:sp macro="" textlink="">
      <xdr:nvSpPr>
        <xdr:cNvPr id="90" name="楕円 89"/>
        <xdr:cNvSpPr/>
      </xdr:nvSpPr>
      <xdr:spPr>
        <a:xfrm>
          <a:off x="1079500" y="60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147983</xdr:rowOff>
    </xdr:from>
    <xdr:ext cx="534377" cy="259045"/>
    <xdr:sp macro="" textlink="">
      <xdr:nvSpPr>
        <xdr:cNvPr id="91" name="テキスト ボックス 90"/>
        <xdr:cNvSpPr txBox="1"/>
      </xdr:nvSpPr>
      <xdr:spPr>
        <a:xfrm>
          <a:off x="863111" y="5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126360</xdr:rowOff>
    </xdr:from>
    <xdr:to>
      <xdr:col>24</xdr:col>
      <xdr:colOff>63500</xdr:colOff>
      <xdr:row>55</xdr:row>
      <xdr:rowOff>27882</xdr:rowOff>
    </xdr:to>
    <xdr:cxnSp macro="">
      <xdr:nvCxnSpPr>
        <xdr:cNvPr id="123" name="直線コネクタ 122"/>
        <xdr:cNvCxnSpPr/>
      </xdr:nvCxnSpPr>
      <xdr:spPr>
        <a:xfrm flipV="1">
          <a:off x="3797300" y="9384660"/>
          <a:ext cx="838200" cy="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27882</xdr:rowOff>
    </xdr:from>
    <xdr:to>
      <xdr:col>19</xdr:col>
      <xdr:colOff>177800</xdr:colOff>
      <xdr:row>55</xdr:row>
      <xdr:rowOff>150771</xdr:rowOff>
    </xdr:to>
    <xdr:cxnSp macro="">
      <xdr:nvCxnSpPr>
        <xdr:cNvPr id="126" name="直線コネクタ 125"/>
        <xdr:cNvCxnSpPr/>
      </xdr:nvCxnSpPr>
      <xdr:spPr>
        <a:xfrm flipV="1">
          <a:off x="2908300" y="9457632"/>
          <a:ext cx="889000" cy="1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141137</xdr:rowOff>
    </xdr:from>
    <xdr:to>
      <xdr:col>15</xdr:col>
      <xdr:colOff>50800</xdr:colOff>
      <xdr:row>55</xdr:row>
      <xdr:rowOff>150771</xdr:rowOff>
    </xdr:to>
    <xdr:cxnSp macro="">
      <xdr:nvCxnSpPr>
        <xdr:cNvPr id="129" name="直線コネクタ 128"/>
        <xdr:cNvCxnSpPr/>
      </xdr:nvCxnSpPr>
      <xdr:spPr>
        <a:xfrm>
          <a:off x="2019300" y="957088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141137</xdr:rowOff>
    </xdr:from>
    <xdr:to>
      <xdr:col>10</xdr:col>
      <xdr:colOff>114300</xdr:colOff>
      <xdr:row>56</xdr:row>
      <xdr:rowOff>30364</xdr:rowOff>
    </xdr:to>
    <xdr:cxnSp macro="">
      <xdr:nvCxnSpPr>
        <xdr:cNvPr id="132" name="直線コネクタ 131"/>
        <xdr:cNvCxnSpPr/>
      </xdr:nvCxnSpPr>
      <xdr:spPr>
        <a:xfrm flipV="1">
          <a:off x="1130300" y="9570887"/>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75560</xdr:rowOff>
    </xdr:from>
    <xdr:to>
      <xdr:col>24</xdr:col>
      <xdr:colOff>114300</xdr:colOff>
      <xdr:row>55</xdr:row>
      <xdr:rowOff>5710</xdr:rowOff>
    </xdr:to>
    <xdr:sp macro="" textlink="">
      <xdr:nvSpPr>
        <xdr:cNvPr id="142" name="楕円 141"/>
        <xdr:cNvSpPr/>
      </xdr:nvSpPr>
      <xdr:spPr>
        <a:xfrm>
          <a:off x="4584700" y="93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98437</xdr:rowOff>
    </xdr:from>
    <xdr:ext cx="534377" cy="259045"/>
    <xdr:sp macro="" textlink="">
      <xdr:nvSpPr>
        <xdr:cNvPr id="143" name="物件費該当値テキスト"/>
        <xdr:cNvSpPr txBox="1"/>
      </xdr:nvSpPr>
      <xdr:spPr>
        <a:xfrm>
          <a:off x="4686300" y="91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148532</xdr:rowOff>
    </xdr:from>
    <xdr:to>
      <xdr:col>20</xdr:col>
      <xdr:colOff>38100</xdr:colOff>
      <xdr:row>55</xdr:row>
      <xdr:rowOff>78682</xdr:rowOff>
    </xdr:to>
    <xdr:sp macro="" textlink="">
      <xdr:nvSpPr>
        <xdr:cNvPr id="144" name="楕円 143"/>
        <xdr:cNvSpPr/>
      </xdr:nvSpPr>
      <xdr:spPr>
        <a:xfrm>
          <a:off x="3746500" y="94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95209</xdr:rowOff>
    </xdr:from>
    <xdr:ext cx="534377" cy="259045"/>
    <xdr:sp macro="" textlink="">
      <xdr:nvSpPr>
        <xdr:cNvPr id="145" name="テキスト ボックス 144"/>
        <xdr:cNvSpPr txBox="1"/>
      </xdr:nvSpPr>
      <xdr:spPr>
        <a:xfrm>
          <a:off x="3530111" y="918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99971</xdr:rowOff>
    </xdr:from>
    <xdr:to>
      <xdr:col>15</xdr:col>
      <xdr:colOff>101600</xdr:colOff>
      <xdr:row>56</xdr:row>
      <xdr:rowOff>30121</xdr:rowOff>
    </xdr:to>
    <xdr:sp macro="" textlink="">
      <xdr:nvSpPr>
        <xdr:cNvPr id="146" name="楕円 145"/>
        <xdr:cNvSpPr/>
      </xdr:nvSpPr>
      <xdr:spPr>
        <a:xfrm>
          <a:off x="28575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21248</xdr:rowOff>
    </xdr:from>
    <xdr:ext cx="534377" cy="259045"/>
    <xdr:sp macro="" textlink="">
      <xdr:nvSpPr>
        <xdr:cNvPr id="147" name="テキスト ボックス 146"/>
        <xdr:cNvSpPr txBox="1"/>
      </xdr:nvSpPr>
      <xdr:spPr>
        <a:xfrm>
          <a:off x="2641111" y="9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90337</xdr:rowOff>
    </xdr:from>
    <xdr:to>
      <xdr:col>10</xdr:col>
      <xdr:colOff>165100</xdr:colOff>
      <xdr:row>56</xdr:row>
      <xdr:rowOff>20487</xdr:rowOff>
    </xdr:to>
    <xdr:sp macro="" textlink="">
      <xdr:nvSpPr>
        <xdr:cNvPr id="148" name="楕円 147"/>
        <xdr:cNvSpPr/>
      </xdr:nvSpPr>
      <xdr:spPr>
        <a:xfrm>
          <a:off x="1968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11614</xdr:rowOff>
    </xdr:from>
    <xdr:ext cx="534377" cy="259045"/>
    <xdr:sp macro="" textlink="">
      <xdr:nvSpPr>
        <xdr:cNvPr id="149" name="テキスト ボックス 148"/>
        <xdr:cNvSpPr txBox="1"/>
      </xdr:nvSpPr>
      <xdr:spPr>
        <a:xfrm>
          <a:off x="1752111" y="96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151014</xdr:rowOff>
    </xdr:from>
    <xdr:to>
      <xdr:col>6</xdr:col>
      <xdr:colOff>38100</xdr:colOff>
      <xdr:row>56</xdr:row>
      <xdr:rowOff>81164</xdr:rowOff>
    </xdr:to>
    <xdr:sp macro="" textlink="">
      <xdr:nvSpPr>
        <xdr:cNvPr id="150" name="楕円 149"/>
        <xdr:cNvSpPr/>
      </xdr:nvSpPr>
      <xdr:spPr>
        <a:xfrm>
          <a:off x="1079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72291</xdr:rowOff>
    </xdr:from>
    <xdr:ext cx="534377" cy="259045"/>
    <xdr:sp macro="" textlink="">
      <xdr:nvSpPr>
        <xdr:cNvPr id="151" name="テキスト ボックス 150"/>
        <xdr:cNvSpPr txBox="1"/>
      </xdr:nvSpPr>
      <xdr:spPr>
        <a:xfrm>
          <a:off x="863111" y="96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48183</xdr:rowOff>
    </xdr:from>
    <xdr:to>
      <xdr:col>24</xdr:col>
      <xdr:colOff>63500</xdr:colOff>
      <xdr:row>78</xdr:row>
      <xdr:rowOff>55232</xdr:rowOff>
    </xdr:to>
    <xdr:cxnSp macro="">
      <xdr:nvCxnSpPr>
        <xdr:cNvPr id="180" name="直線コネクタ 179"/>
        <xdr:cNvCxnSpPr/>
      </xdr:nvCxnSpPr>
      <xdr:spPr>
        <a:xfrm flipV="1">
          <a:off x="3797300" y="13421283"/>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55232</xdr:rowOff>
    </xdr:from>
    <xdr:to>
      <xdr:col>19</xdr:col>
      <xdr:colOff>177800</xdr:colOff>
      <xdr:row>78</xdr:row>
      <xdr:rowOff>82283</xdr:rowOff>
    </xdr:to>
    <xdr:cxnSp macro="">
      <xdr:nvCxnSpPr>
        <xdr:cNvPr id="183" name="直線コネクタ 182"/>
        <xdr:cNvCxnSpPr/>
      </xdr:nvCxnSpPr>
      <xdr:spPr>
        <a:xfrm flipV="1">
          <a:off x="2908300" y="1342833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70777</xdr:rowOff>
    </xdr:from>
    <xdr:to>
      <xdr:col>15</xdr:col>
      <xdr:colOff>50800</xdr:colOff>
      <xdr:row>78</xdr:row>
      <xdr:rowOff>82283</xdr:rowOff>
    </xdr:to>
    <xdr:cxnSp macro="">
      <xdr:nvCxnSpPr>
        <xdr:cNvPr id="186" name="直線コネクタ 185"/>
        <xdr:cNvCxnSpPr/>
      </xdr:nvCxnSpPr>
      <xdr:spPr>
        <a:xfrm>
          <a:off x="2019300" y="13443877"/>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70777</xdr:rowOff>
    </xdr:from>
    <xdr:to>
      <xdr:col>10</xdr:col>
      <xdr:colOff>114300</xdr:colOff>
      <xdr:row>78</xdr:row>
      <xdr:rowOff>93371</xdr:rowOff>
    </xdr:to>
    <xdr:cxnSp macro="">
      <xdr:nvCxnSpPr>
        <xdr:cNvPr id="189" name="直線コネクタ 188"/>
        <xdr:cNvCxnSpPr/>
      </xdr:nvCxnSpPr>
      <xdr:spPr>
        <a:xfrm flipV="1">
          <a:off x="1130300" y="13443877"/>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168833</xdr:rowOff>
    </xdr:from>
    <xdr:to>
      <xdr:col>24</xdr:col>
      <xdr:colOff>114300</xdr:colOff>
      <xdr:row>78</xdr:row>
      <xdr:rowOff>98983</xdr:rowOff>
    </xdr:to>
    <xdr:sp macro="" textlink="">
      <xdr:nvSpPr>
        <xdr:cNvPr id="199" name="楕円 198"/>
        <xdr:cNvSpPr/>
      </xdr:nvSpPr>
      <xdr:spPr>
        <a:xfrm>
          <a:off x="45847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147260</xdr:rowOff>
    </xdr:from>
    <xdr:ext cx="469744" cy="259045"/>
    <xdr:sp macro="" textlink="">
      <xdr:nvSpPr>
        <xdr:cNvPr id="200" name="維持補修費該当値テキスト"/>
        <xdr:cNvSpPr txBox="1"/>
      </xdr:nvSpPr>
      <xdr:spPr>
        <a:xfrm>
          <a:off x="4686300" y="133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4432</xdr:rowOff>
    </xdr:from>
    <xdr:to>
      <xdr:col>20</xdr:col>
      <xdr:colOff>38100</xdr:colOff>
      <xdr:row>78</xdr:row>
      <xdr:rowOff>106032</xdr:rowOff>
    </xdr:to>
    <xdr:sp macro="" textlink="">
      <xdr:nvSpPr>
        <xdr:cNvPr id="201" name="楕円 200"/>
        <xdr:cNvSpPr/>
      </xdr:nvSpPr>
      <xdr:spPr>
        <a:xfrm>
          <a:off x="3746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97159</xdr:rowOff>
    </xdr:from>
    <xdr:ext cx="469744" cy="259045"/>
    <xdr:sp macro="" textlink="">
      <xdr:nvSpPr>
        <xdr:cNvPr id="202" name="テキスト ボックス 201"/>
        <xdr:cNvSpPr txBox="1"/>
      </xdr:nvSpPr>
      <xdr:spPr>
        <a:xfrm>
          <a:off x="3562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31483</xdr:rowOff>
    </xdr:from>
    <xdr:to>
      <xdr:col>15</xdr:col>
      <xdr:colOff>101600</xdr:colOff>
      <xdr:row>78</xdr:row>
      <xdr:rowOff>133083</xdr:rowOff>
    </xdr:to>
    <xdr:sp macro="" textlink="">
      <xdr:nvSpPr>
        <xdr:cNvPr id="203" name="楕円 202"/>
        <xdr:cNvSpPr/>
      </xdr:nvSpPr>
      <xdr:spPr>
        <a:xfrm>
          <a:off x="28575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124210</xdr:rowOff>
    </xdr:from>
    <xdr:ext cx="469744" cy="259045"/>
    <xdr:sp macro="" textlink="">
      <xdr:nvSpPr>
        <xdr:cNvPr id="204" name="テキスト ボックス 203"/>
        <xdr:cNvSpPr txBox="1"/>
      </xdr:nvSpPr>
      <xdr:spPr>
        <a:xfrm>
          <a:off x="2673428" y="1349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19977</xdr:rowOff>
    </xdr:from>
    <xdr:to>
      <xdr:col>10</xdr:col>
      <xdr:colOff>165100</xdr:colOff>
      <xdr:row>78</xdr:row>
      <xdr:rowOff>121577</xdr:rowOff>
    </xdr:to>
    <xdr:sp macro="" textlink="">
      <xdr:nvSpPr>
        <xdr:cNvPr id="205" name="楕円 204"/>
        <xdr:cNvSpPr/>
      </xdr:nvSpPr>
      <xdr:spPr>
        <a:xfrm>
          <a:off x="1968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112704</xdr:rowOff>
    </xdr:from>
    <xdr:ext cx="469744" cy="259045"/>
    <xdr:sp macro="" textlink="">
      <xdr:nvSpPr>
        <xdr:cNvPr id="206" name="テキスト ボックス 205"/>
        <xdr:cNvSpPr txBox="1"/>
      </xdr:nvSpPr>
      <xdr:spPr>
        <a:xfrm>
          <a:off x="1784428" y="1348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42571</xdr:rowOff>
    </xdr:from>
    <xdr:to>
      <xdr:col>6</xdr:col>
      <xdr:colOff>38100</xdr:colOff>
      <xdr:row>78</xdr:row>
      <xdr:rowOff>144171</xdr:rowOff>
    </xdr:to>
    <xdr:sp macro="" textlink="">
      <xdr:nvSpPr>
        <xdr:cNvPr id="207" name="楕円 206"/>
        <xdr:cNvSpPr/>
      </xdr:nvSpPr>
      <xdr:spPr>
        <a:xfrm>
          <a:off x="1079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135298</xdr:rowOff>
    </xdr:from>
    <xdr:ext cx="469744" cy="259045"/>
    <xdr:sp macro="" textlink="">
      <xdr:nvSpPr>
        <xdr:cNvPr id="208" name="テキスト ボックス 207"/>
        <xdr:cNvSpPr txBox="1"/>
      </xdr:nvSpPr>
      <xdr:spPr>
        <a:xfrm>
          <a:off x="895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58280</xdr:rowOff>
    </xdr:from>
    <xdr:to>
      <xdr:col>24</xdr:col>
      <xdr:colOff>63500</xdr:colOff>
      <xdr:row>98</xdr:row>
      <xdr:rowOff>79730</xdr:rowOff>
    </xdr:to>
    <xdr:cxnSp macro="">
      <xdr:nvCxnSpPr>
        <xdr:cNvPr id="238" name="直線コネクタ 237"/>
        <xdr:cNvCxnSpPr/>
      </xdr:nvCxnSpPr>
      <xdr:spPr>
        <a:xfrm>
          <a:off x="3797300" y="16860380"/>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34176</xdr:rowOff>
    </xdr:from>
    <xdr:to>
      <xdr:col>19</xdr:col>
      <xdr:colOff>177800</xdr:colOff>
      <xdr:row>98</xdr:row>
      <xdr:rowOff>58280</xdr:rowOff>
    </xdr:to>
    <xdr:cxnSp macro="">
      <xdr:nvCxnSpPr>
        <xdr:cNvPr id="241" name="直線コネクタ 240"/>
        <xdr:cNvCxnSpPr/>
      </xdr:nvCxnSpPr>
      <xdr:spPr>
        <a:xfrm>
          <a:off x="2908300" y="16836276"/>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34176</xdr:rowOff>
    </xdr:from>
    <xdr:to>
      <xdr:col>15</xdr:col>
      <xdr:colOff>50800</xdr:colOff>
      <xdr:row>99</xdr:row>
      <xdr:rowOff>18377</xdr:rowOff>
    </xdr:to>
    <xdr:cxnSp macro="">
      <xdr:nvCxnSpPr>
        <xdr:cNvPr id="244" name="直線コネクタ 243"/>
        <xdr:cNvCxnSpPr/>
      </xdr:nvCxnSpPr>
      <xdr:spPr>
        <a:xfrm flipV="1">
          <a:off x="2019300" y="16836276"/>
          <a:ext cx="889000" cy="1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159144</xdr:rowOff>
    </xdr:from>
    <xdr:to>
      <xdr:col>10</xdr:col>
      <xdr:colOff>114300</xdr:colOff>
      <xdr:row>99</xdr:row>
      <xdr:rowOff>18377</xdr:rowOff>
    </xdr:to>
    <xdr:cxnSp macro="">
      <xdr:nvCxnSpPr>
        <xdr:cNvPr id="247" name="直線コネクタ 246"/>
        <xdr:cNvCxnSpPr/>
      </xdr:nvCxnSpPr>
      <xdr:spPr>
        <a:xfrm>
          <a:off x="1130300" y="16961244"/>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28930</xdr:rowOff>
    </xdr:from>
    <xdr:to>
      <xdr:col>24</xdr:col>
      <xdr:colOff>114300</xdr:colOff>
      <xdr:row>98</xdr:row>
      <xdr:rowOff>130530</xdr:rowOff>
    </xdr:to>
    <xdr:sp macro="" textlink="">
      <xdr:nvSpPr>
        <xdr:cNvPr id="257" name="楕円 256"/>
        <xdr:cNvSpPr/>
      </xdr:nvSpPr>
      <xdr:spPr>
        <a:xfrm>
          <a:off x="4584700" y="168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7357</xdr:rowOff>
    </xdr:from>
    <xdr:ext cx="534377" cy="259045"/>
    <xdr:sp macro="" textlink="">
      <xdr:nvSpPr>
        <xdr:cNvPr id="258" name="扶助費該当値テキスト"/>
        <xdr:cNvSpPr txBox="1"/>
      </xdr:nvSpPr>
      <xdr:spPr>
        <a:xfrm>
          <a:off x="4686300"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7480</xdr:rowOff>
    </xdr:from>
    <xdr:to>
      <xdr:col>20</xdr:col>
      <xdr:colOff>38100</xdr:colOff>
      <xdr:row>98</xdr:row>
      <xdr:rowOff>109080</xdr:rowOff>
    </xdr:to>
    <xdr:sp macro="" textlink="">
      <xdr:nvSpPr>
        <xdr:cNvPr id="259" name="楕円 258"/>
        <xdr:cNvSpPr/>
      </xdr:nvSpPr>
      <xdr:spPr>
        <a:xfrm>
          <a:off x="3746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100207</xdr:rowOff>
    </xdr:from>
    <xdr:ext cx="534377" cy="259045"/>
    <xdr:sp macro="" textlink="">
      <xdr:nvSpPr>
        <xdr:cNvPr id="260" name="テキスト ボックス 259"/>
        <xdr:cNvSpPr txBox="1"/>
      </xdr:nvSpPr>
      <xdr:spPr>
        <a:xfrm>
          <a:off x="3530111" y="169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154826</xdr:rowOff>
    </xdr:from>
    <xdr:to>
      <xdr:col>15</xdr:col>
      <xdr:colOff>101600</xdr:colOff>
      <xdr:row>98</xdr:row>
      <xdr:rowOff>84976</xdr:rowOff>
    </xdr:to>
    <xdr:sp macro="" textlink="">
      <xdr:nvSpPr>
        <xdr:cNvPr id="261" name="楕円 260"/>
        <xdr:cNvSpPr/>
      </xdr:nvSpPr>
      <xdr:spPr>
        <a:xfrm>
          <a:off x="2857500" y="167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76103</xdr:rowOff>
    </xdr:from>
    <xdr:ext cx="534377" cy="259045"/>
    <xdr:sp macro="" textlink="">
      <xdr:nvSpPr>
        <xdr:cNvPr id="262" name="テキスト ボックス 261"/>
        <xdr:cNvSpPr txBox="1"/>
      </xdr:nvSpPr>
      <xdr:spPr>
        <a:xfrm>
          <a:off x="2641111" y="168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139027</xdr:rowOff>
    </xdr:from>
    <xdr:to>
      <xdr:col>10</xdr:col>
      <xdr:colOff>165100</xdr:colOff>
      <xdr:row>99</xdr:row>
      <xdr:rowOff>69177</xdr:rowOff>
    </xdr:to>
    <xdr:sp macro="" textlink="">
      <xdr:nvSpPr>
        <xdr:cNvPr id="263" name="楕円 262"/>
        <xdr:cNvSpPr/>
      </xdr:nvSpPr>
      <xdr:spPr>
        <a:xfrm>
          <a:off x="1968500" y="169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60304</xdr:rowOff>
    </xdr:from>
    <xdr:ext cx="534377" cy="259045"/>
    <xdr:sp macro="" textlink="">
      <xdr:nvSpPr>
        <xdr:cNvPr id="264" name="テキスト ボックス 263"/>
        <xdr:cNvSpPr txBox="1"/>
      </xdr:nvSpPr>
      <xdr:spPr>
        <a:xfrm>
          <a:off x="1752111" y="170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108344</xdr:rowOff>
    </xdr:from>
    <xdr:to>
      <xdr:col>6</xdr:col>
      <xdr:colOff>38100</xdr:colOff>
      <xdr:row>99</xdr:row>
      <xdr:rowOff>38494</xdr:rowOff>
    </xdr:to>
    <xdr:sp macro="" textlink="">
      <xdr:nvSpPr>
        <xdr:cNvPr id="265" name="楕円 264"/>
        <xdr:cNvSpPr/>
      </xdr:nvSpPr>
      <xdr:spPr>
        <a:xfrm>
          <a:off x="1079500" y="169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29621</xdr:rowOff>
    </xdr:from>
    <xdr:ext cx="534377" cy="259045"/>
    <xdr:sp macro="" textlink="">
      <xdr:nvSpPr>
        <xdr:cNvPr id="266" name="テキスト ボックス 265"/>
        <xdr:cNvSpPr txBox="1"/>
      </xdr:nvSpPr>
      <xdr:spPr>
        <a:xfrm>
          <a:off x="863111" y="170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39998</xdr:rowOff>
    </xdr:from>
    <xdr:to>
      <xdr:col>55</xdr:col>
      <xdr:colOff>0</xdr:colOff>
      <xdr:row>35</xdr:row>
      <xdr:rowOff>49610</xdr:rowOff>
    </xdr:to>
    <xdr:cxnSp macro="">
      <xdr:nvCxnSpPr>
        <xdr:cNvPr id="297" name="直線コネクタ 296"/>
        <xdr:cNvCxnSpPr/>
      </xdr:nvCxnSpPr>
      <xdr:spPr>
        <a:xfrm>
          <a:off x="9639300" y="6040748"/>
          <a:ext cx="8382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132668</xdr:rowOff>
    </xdr:from>
    <xdr:to>
      <xdr:col>50</xdr:col>
      <xdr:colOff>114300</xdr:colOff>
      <xdr:row>35</xdr:row>
      <xdr:rowOff>39998</xdr:rowOff>
    </xdr:to>
    <xdr:cxnSp macro="">
      <xdr:nvCxnSpPr>
        <xdr:cNvPr id="300" name="直線コネクタ 299"/>
        <xdr:cNvCxnSpPr/>
      </xdr:nvCxnSpPr>
      <xdr:spPr>
        <a:xfrm>
          <a:off x="8750300" y="5961968"/>
          <a:ext cx="889000" cy="7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19315</xdr:rowOff>
    </xdr:from>
    <xdr:to>
      <xdr:col>45</xdr:col>
      <xdr:colOff>177800</xdr:colOff>
      <xdr:row>34</xdr:row>
      <xdr:rowOff>132668</xdr:rowOff>
    </xdr:to>
    <xdr:cxnSp macro="">
      <xdr:nvCxnSpPr>
        <xdr:cNvPr id="303" name="直線コネクタ 302"/>
        <xdr:cNvCxnSpPr/>
      </xdr:nvCxnSpPr>
      <xdr:spPr>
        <a:xfrm>
          <a:off x="7861300" y="5677165"/>
          <a:ext cx="889000" cy="28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19315</xdr:rowOff>
    </xdr:from>
    <xdr:to>
      <xdr:col>41</xdr:col>
      <xdr:colOff>50800</xdr:colOff>
      <xdr:row>34</xdr:row>
      <xdr:rowOff>128967</xdr:rowOff>
    </xdr:to>
    <xdr:cxnSp macro="">
      <xdr:nvCxnSpPr>
        <xdr:cNvPr id="306" name="直線コネクタ 305"/>
        <xdr:cNvCxnSpPr/>
      </xdr:nvCxnSpPr>
      <xdr:spPr>
        <a:xfrm flipV="1">
          <a:off x="6972300" y="5677165"/>
          <a:ext cx="889000" cy="2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170260</xdr:rowOff>
    </xdr:from>
    <xdr:to>
      <xdr:col>55</xdr:col>
      <xdr:colOff>50800</xdr:colOff>
      <xdr:row>35</xdr:row>
      <xdr:rowOff>100410</xdr:rowOff>
    </xdr:to>
    <xdr:sp macro="" textlink="">
      <xdr:nvSpPr>
        <xdr:cNvPr id="316" name="楕円 315"/>
        <xdr:cNvSpPr/>
      </xdr:nvSpPr>
      <xdr:spPr>
        <a:xfrm>
          <a:off x="10426700" y="59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21687</xdr:rowOff>
    </xdr:from>
    <xdr:ext cx="534377" cy="259045"/>
    <xdr:sp macro="" textlink="">
      <xdr:nvSpPr>
        <xdr:cNvPr id="317" name="補助費等該当値テキスト"/>
        <xdr:cNvSpPr txBox="1"/>
      </xdr:nvSpPr>
      <xdr:spPr>
        <a:xfrm>
          <a:off x="10528300" y="585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160648</xdr:rowOff>
    </xdr:from>
    <xdr:to>
      <xdr:col>50</xdr:col>
      <xdr:colOff>165100</xdr:colOff>
      <xdr:row>35</xdr:row>
      <xdr:rowOff>90798</xdr:rowOff>
    </xdr:to>
    <xdr:sp macro="" textlink="">
      <xdr:nvSpPr>
        <xdr:cNvPr id="318" name="楕円 317"/>
        <xdr:cNvSpPr/>
      </xdr:nvSpPr>
      <xdr:spPr>
        <a:xfrm>
          <a:off x="9588500" y="59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107325</xdr:rowOff>
    </xdr:from>
    <xdr:ext cx="534377" cy="259045"/>
    <xdr:sp macro="" textlink="">
      <xdr:nvSpPr>
        <xdr:cNvPr id="319" name="テキスト ボックス 318"/>
        <xdr:cNvSpPr txBox="1"/>
      </xdr:nvSpPr>
      <xdr:spPr>
        <a:xfrm>
          <a:off x="9372111" y="576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81868</xdr:rowOff>
    </xdr:from>
    <xdr:to>
      <xdr:col>46</xdr:col>
      <xdr:colOff>38100</xdr:colOff>
      <xdr:row>35</xdr:row>
      <xdr:rowOff>12018</xdr:rowOff>
    </xdr:to>
    <xdr:sp macro="" textlink="">
      <xdr:nvSpPr>
        <xdr:cNvPr id="320" name="楕円 319"/>
        <xdr:cNvSpPr/>
      </xdr:nvSpPr>
      <xdr:spPr>
        <a:xfrm>
          <a:off x="8699500" y="59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28545</xdr:rowOff>
    </xdr:from>
    <xdr:ext cx="534377" cy="259045"/>
    <xdr:sp macro="" textlink="">
      <xdr:nvSpPr>
        <xdr:cNvPr id="321" name="テキスト ボックス 320"/>
        <xdr:cNvSpPr txBox="1"/>
      </xdr:nvSpPr>
      <xdr:spPr>
        <a:xfrm>
          <a:off x="8483111" y="56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139965</xdr:rowOff>
    </xdr:from>
    <xdr:to>
      <xdr:col>41</xdr:col>
      <xdr:colOff>101600</xdr:colOff>
      <xdr:row>33</xdr:row>
      <xdr:rowOff>70115</xdr:rowOff>
    </xdr:to>
    <xdr:sp macro="" textlink="">
      <xdr:nvSpPr>
        <xdr:cNvPr id="322" name="楕円 321"/>
        <xdr:cNvSpPr/>
      </xdr:nvSpPr>
      <xdr:spPr>
        <a:xfrm>
          <a:off x="7810500" y="56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86642</xdr:rowOff>
    </xdr:from>
    <xdr:ext cx="599010" cy="259045"/>
    <xdr:sp macro="" textlink="">
      <xdr:nvSpPr>
        <xdr:cNvPr id="323" name="テキスト ボックス 322"/>
        <xdr:cNvSpPr txBox="1"/>
      </xdr:nvSpPr>
      <xdr:spPr>
        <a:xfrm>
          <a:off x="7561795" y="54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78167</xdr:rowOff>
    </xdr:from>
    <xdr:to>
      <xdr:col>36</xdr:col>
      <xdr:colOff>165100</xdr:colOff>
      <xdr:row>35</xdr:row>
      <xdr:rowOff>8317</xdr:rowOff>
    </xdr:to>
    <xdr:sp macro="" textlink="">
      <xdr:nvSpPr>
        <xdr:cNvPr id="324" name="楕円 323"/>
        <xdr:cNvSpPr/>
      </xdr:nvSpPr>
      <xdr:spPr>
        <a:xfrm>
          <a:off x="6921500" y="59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24844</xdr:rowOff>
    </xdr:from>
    <xdr:ext cx="534377" cy="259045"/>
    <xdr:sp macro="" textlink="">
      <xdr:nvSpPr>
        <xdr:cNvPr id="325" name="テキスト ボックス 324"/>
        <xdr:cNvSpPr txBox="1"/>
      </xdr:nvSpPr>
      <xdr:spPr>
        <a:xfrm>
          <a:off x="6705111" y="56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99192</xdr:rowOff>
    </xdr:from>
    <xdr:to>
      <xdr:col>55</xdr:col>
      <xdr:colOff>0</xdr:colOff>
      <xdr:row>57</xdr:row>
      <xdr:rowOff>5283</xdr:rowOff>
    </xdr:to>
    <xdr:cxnSp macro="">
      <xdr:nvCxnSpPr>
        <xdr:cNvPr id="352" name="直線コネクタ 351"/>
        <xdr:cNvCxnSpPr/>
      </xdr:nvCxnSpPr>
      <xdr:spPr>
        <a:xfrm>
          <a:off x="9639300" y="9357492"/>
          <a:ext cx="838200" cy="4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99192</xdr:rowOff>
    </xdr:from>
    <xdr:to>
      <xdr:col>50</xdr:col>
      <xdr:colOff>114300</xdr:colOff>
      <xdr:row>56</xdr:row>
      <xdr:rowOff>119227</xdr:rowOff>
    </xdr:to>
    <xdr:cxnSp macro="">
      <xdr:nvCxnSpPr>
        <xdr:cNvPr id="355" name="直線コネクタ 354"/>
        <xdr:cNvCxnSpPr/>
      </xdr:nvCxnSpPr>
      <xdr:spPr>
        <a:xfrm flipV="1">
          <a:off x="8750300" y="9357492"/>
          <a:ext cx="889000" cy="36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119227</xdr:rowOff>
    </xdr:from>
    <xdr:to>
      <xdr:col>45</xdr:col>
      <xdr:colOff>177800</xdr:colOff>
      <xdr:row>56</xdr:row>
      <xdr:rowOff>125783</xdr:rowOff>
    </xdr:to>
    <xdr:cxnSp macro="">
      <xdr:nvCxnSpPr>
        <xdr:cNvPr id="358" name="直線コネクタ 357"/>
        <xdr:cNvCxnSpPr/>
      </xdr:nvCxnSpPr>
      <xdr:spPr>
        <a:xfrm flipV="1">
          <a:off x="7861300" y="9720427"/>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125783</xdr:rowOff>
    </xdr:from>
    <xdr:to>
      <xdr:col>41</xdr:col>
      <xdr:colOff>50800</xdr:colOff>
      <xdr:row>56</xdr:row>
      <xdr:rowOff>155473</xdr:rowOff>
    </xdr:to>
    <xdr:cxnSp macro="">
      <xdr:nvCxnSpPr>
        <xdr:cNvPr id="361" name="直線コネクタ 360"/>
        <xdr:cNvCxnSpPr/>
      </xdr:nvCxnSpPr>
      <xdr:spPr>
        <a:xfrm flipV="1">
          <a:off x="6972300" y="9726983"/>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125933</xdr:rowOff>
    </xdr:from>
    <xdr:to>
      <xdr:col>55</xdr:col>
      <xdr:colOff>50800</xdr:colOff>
      <xdr:row>57</xdr:row>
      <xdr:rowOff>56083</xdr:rowOff>
    </xdr:to>
    <xdr:sp macro="" textlink="">
      <xdr:nvSpPr>
        <xdr:cNvPr id="371" name="楕円 370"/>
        <xdr:cNvSpPr/>
      </xdr:nvSpPr>
      <xdr:spPr>
        <a:xfrm>
          <a:off x="104267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104360</xdr:rowOff>
    </xdr:from>
    <xdr:ext cx="534377" cy="259045"/>
    <xdr:sp macro="" textlink="">
      <xdr:nvSpPr>
        <xdr:cNvPr id="372" name="普通建設事業費該当値テキスト"/>
        <xdr:cNvSpPr txBox="1"/>
      </xdr:nvSpPr>
      <xdr:spPr>
        <a:xfrm>
          <a:off x="10528300" y="97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48392</xdr:rowOff>
    </xdr:from>
    <xdr:to>
      <xdr:col>50</xdr:col>
      <xdr:colOff>165100</xdr:colOff>
      <xdr:row>54</xdr:row>
      <xdr:rowOff>149992</xdr:rowOff>
    </xdr:to>
    <xdr:sp macro="" textlink="">
      <xdr:nvSpPr>
        <xdr:cNvPr id="373" name="楕円 372"/>
        <xdr:cNvSpPr/>
      </xdr:nvSpPr>
      <xdr:spPr>
        <a:xfrm>
          <a:off x="9588500" y="93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166519</xdr:rowOff>
    </xdr:from>
    <xdr:ext cx="534377" cy="259045"/>
    <xdr:sp macro="" textlink="">
      <xdr:nvSpPr>
        <xdr:cNvPr id="374" name="テキスト ボックス 373"/>
        <xdr:cNvSpPr txBox="1"/>
      </xdr:nvSpPr>
      <xdr:spPr>
        <a:xfrm>
          <a:off x="9372111" y="90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68427</xdr:rowOff>
    </xdr:from>
    <xdr:to>
      <xdr:col>46</xdr:col>
      <xdr:colOff>38100</xdr:colOff>
      <xdr:row>56</xdr:row>
      <xdr:rowOff>170027</xdr:rowOff>
    </xdr:to>
    <xdr:sp macro="" textlink="">
      <xdr:nvSpPr>
        <xdr:cNvPr id="375" name="楕円 374"/>
        <xdr:cNvSpPr/>
      </xdr:nvSpPr>
      <xdr:spPr>
        <a:xfrm>
          <a:off x="8699500" y="96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161154</xdr:rowOff>
    </xdr:from>
    <xdr:ext cx="534377" cy="259045"/>
    <xdr:sp macro="" textlink="">
      <xdr:nvSpPr>
        <xdr:cNvPr id="376" name="テキスト ボックス 375"/>
        <xdr:cNvSpPr txBox="1"/>
      </xdr:nvSpPr>
      <xdr:spPr>
        <a:xfrm>
          <a:off x="8483111" y="97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74983</xdr:rowOff>
    </xdr:from>
    <xdr:to>
      <xdr:col>41</xdr:col>
      <xdr:colOff>101600</xdr:colOff>
      <xdr:row>57</xdr:row>
      <xdr:rowOff>5133</xdr:rowOff>
    </xdr:to>
    <xdr:sp macro="" textlink="">
      <xdr:nvSpPr>
        <xdr:cNvPr id="377" name="楕円 376"/>
        <xdr:cNvSpPr/>
      </xdr:nvSpPr>
      <xdr:spPr>
        <a:xfrm>
          <a:off x="7810500" y="96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167710</xdr:rowOff>
    </xdr:from>
    <xdr:ext cx="534377" cy="259045"/>
    <xdr:sp macro="" textlink="">
      <xdr:nvSpPr>
        <xdr:cNvPr id="378" name="テキスト ボックス 377"/>
        <xdr:cNvSpPr txBox="1"/>
      </xdr:nvSpPr>
      <xdr:spPr>
        <a:xfrm>
          <a:off x="7594111" y="976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104673</xdr:rowOff>
    </xdr:from>
    <xdr:to>
      <xdr:col>36</xdr:col>
      <xdr:colOff>165100</xdr:colOff>
      <xdr:row>57</xdr:row>
      <xdr:rowOff>34823</xdr:rowOff>
    </xdr:to>
    <xdr:sp macro="" textlink="">
      <xdr:nvSpPr>
        <xdr:cNvPr id="379" name="楕円 378"/>
        <xdr:cNvSpPr/>
      </xdr:nvSpPr>
      <xdr:spPr>
        <a:xfrm>
          <a:off x="6921500" y="97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25950</xdr:rowOff>
    </xdr:from>
    <xdr:ext cx="534377" cy="259045"/>
    <xdr:sp macro="" textlink="">
      <xdr:nvSpPr>
        <xdr:cNvPr id="380" name="テキスト ボックス 379"/>
        <xdr:cNvSpPr txBox="1"/>
      </xdr:nvSpPr>
      <xdr:spPr>
        <a:xfrm>
          <a:off x="6705111" y="97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93948</xdr:rowOff>
    </xdr:from>
    <xdr:to>
      <xdr:col>55</xdr:col>
      <xdr:colOff>0</xdr:colOff>
      <xdr:row>79</xdr:row>
      <xdr:rowOff>97017</xdr:rowOff>
    </xdr:to>
    <xdr:cxnSp macro="">
      <xdr:nvCxnSpPr>
        <xdr:cNvPr id="411" name="直線コネクタ 410"/>
        <xdr:cNvCxnSpPr/>
      </xdr:nvCxnSpPr>
      <xdr:spPr>
        <a:xfrm>
          <a:off x="9639300" y="13638498"/>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93948</xdr:rowOff>
    </xdr:from>
    <xdr:to>
      <xdr:col>50</xdr:col>
      <xdr:colOff>114300</xdr:colOff>
      <xdr:row>79</xdr:row>
      <xdr:rowOff>96510</xdr:rowOff>
    </xdr:to>
    <xdr:cxnSp macro="">
      <xdr:nvCxnSpPr>
        <xdr:cNvPr id="414" name="直線コネクタ 413"/>
        <xdr:cNvCxnSpPr/>
      </xdr:nvCxnSpPr>
      <xdr:spPr>
        <a:xfrm flipV="1">
          <a:off x="8750300" y="13638498"/>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160927</xdr:rowOff>
    </xdr:from>
    <xdr:to>
      <xdr:col>45</xdr:col>
      <xdr:colOff>177800</xdr:colOff>
      <xdr:row>79</xdr:row>
      <xdr:rowOff>96510</xdr:rowOff>
    </xdr:to>
    <xdr:cxnSp macro="">
      <xdr:nvCxnSpPr>
        <xdr:cNvPr id="417" name="直線コネクタ 416"/>
        <xdr:cNvCxnSpPr/>
      </xdr:nvCxnSpPr>
      <xdr:spPr>
        <a:xfrm>
          <a:off x="7861300" y="13362577"/>
          <a:ext cx="889000" cy="27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160927</xdr:rowOff>
    </xdr:from>
    <xdr:to>
      <xdr:col>41</xdr:col>
      <xdr:colOff>50800</xdr:colOff>
      <xdr:row>79</xdr:row>
      <xdr:rowOff>84379</xdr:rowOff>
    </xdr:to>
    <xdr:cxnSp macro="">
      <xdr:nvCxnSpPr>
        <xdr:cNvPr id="420" name="直線コネクタ 419"/>
        <xdr:cNvCxnSpPr/>
      </xdr:nvCxnSpPr>
      <xdr:spPr>
        <a:xfrm flipV="1">
          <a:off x="6972300" y="13362577"/>
          <a:ext cx="889000" cy="26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46217</xdr:rowOff>
    </xdr:from>
    <xdr:to>
      <xdr:col>55</xdr:col>
      <xdr:colOff>50800</xdr:colOff>
      <xdr:row>79</xdr:row>
      <xdr:rowOff>147817</xdr:rowOff>
    </xdr:to>
    <xdr:sp macro="" textlink="">
      <xdr:nvSpPr>
        <xdr:cNvPr id="430" name="楕円 429"/>
        <xdr:cNvSpPr/>
      </xdr:nvSpPr>
      <xdr:spPr>
        <a:xfrm>
          <a:off x="10426700" y="135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132594</xdr:rowOff>
    </xdr:from>
    <xdr:ext cx="378565" cy="259045"/>
    <xdr:sp macro="" textlink="">
      <xdr:nvSpPr>
        <xdr:cNvPr id="431" name="普通建設事業費 （ うち新規整備　）該当値テキスト"/>
        <xdr:cNvSpPr txBox="1"/>
      </xdr:nvSpPr>
      <xdr:spPr>
        <a:xfrm>
          <a:off x="10528300" y="1350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43148</xdr:rowOff>
    </xdr:from>
    <xdr:to>
      <xdr:col>50</xdr:col>
      <xdr:colOff>165100</xdr:colOff>
      <xdr:row>79</xdr:row>
      <xdr:rowOff>144748</xdr:rowOff>
    </xdr:to>
    <xdr:sp macro="" textlink="">
      <xdr:nvSpPr>
        <xdr:cNvPr id="432" name="楕円 431"/>
        <xdr:cNvSpPr/>
      </xdr:nvSpPr>
      <xdr:spPr>
        <a:xfrm>
          <a:off x="9588500" y="135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135875</xdr:rowOff>
    </xdr:from>
    <xdr:ext cx="378565" cy="259045"/>
    <xdr:sp macro="" textlink="">
      <xdr:nvSpPr>
        <xdr:cNvPr id="433" name="テキスト ボックス 432"/>
        <xdr:cNvSpPr txBox="1"/>
      </xdr:nvSpPr>
      <xdr:spPr>
        <a:xfrm>
          <a:off x="9450017" y="1368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45710</xdr:rowOff>
    </xdr:from>
    <xdr:to>
      <xdr:col>46</xdr:col>
      <xdr:colOff>38100</xdr:colOff>
      <xdr:row>79</xdr:row>
      <xdr:rowOff>147310</xdr:rowOff>
    </xdr:to>
    <xdr:sp macro="" textlink="">
      <xdr:nvSpPr>
        <xdr:cNvPr id="434" name="楕円 433"/>
        <xdr:cNvSpPr/>
      </xdr:nvSpPr>
      <xdr:spPr>
        <a:xfrm>
          <a:off x="8699500" y="13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138437</xdr:rowOff>
    </xdr:from>
    <xdr:ext cx="378565" cy="259045"/>
    <xdr:sp macro="" textlink="">
      <xdr:nvSpPr>
        <xdr:cNvPr id="435" name="テキスト ボックス 434"/>
        <xdr:cNvSpPr txBox="1"/>
      </xdr:nvSpPr>
      <xdr:spPr>
        <a:xfrm>
          <a:off x="8561017" y="1368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110127</xdr:rowOff>
    </xdr:from>
    <xdr:to>
      <xdr:col>41</xdr:col>
      <xdr:colOff>101600</xdr:colOff>
      <xdr:row>78</xdr:row>
      <xdr:rowOff>40277</xdr:rowOff>
    </xdr:to>
    <xdr:sp macro="" textlink="">
      <xdr:nvSpPr>
        <xdr:cNvPr id="436" name="楕円 435"/>
        <xdr:cNvSpPr/>
      </xdr:nvSpPr>
      <xdr:spPr>
        <a:xfrm>
          <a:off x="7810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31404</xdr:rowOff>
    </xdr:from>
    <xdr:ext cx="534377" cy="259045"/>
    <xdr:sp macro="" textlink="">
      <xdr:nvSpPr>
        <xdr:cNvPr id="437" name="テキスト ボックス 436"/>
        <xdr:cNvSpPr txBox="1"/>
      </xdr:nvSpPr>
      <xdr:spPr>
        <a:xfrm>
          <a:off x="7594111" y="134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33579</xdr:rowOff>
    </xdr:from>
    <xdr:to>
      <xdr:col>36</xdr:col>
      <xdr:colOff>165100</xdr:colOff>
      <xdr:row>79</xdr:row>
      <xdr:rowOff>135179</xdr:rowOff>
    </xdr:to>
    <xdr:sp macro="" textlink="">
      <xdr:nvSpPr>
        <xdr:cNvPr id="438" name="楕円 437"/>
        <xdr:cNvSpPr/>
      </xdr:nvSpPr>
      <xdr:spPr>
        <a:xfrm>
          <a:off x="6921500" y="135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126306</xdr:rowOff>
    </xdr:from>
    <xdr:ext cx="378565" cy="259045"/>
    <xdr:sp macro="" textlink="">
      <xdr:nvSpPr>
        <xdr:cNvPr id="439" name="テキスト ボックス 438"/>
        <xdr:cNvSpPr txBox="1"/>
      </xdr:nvSpPr>
      <xdr:spPr>
        <a:xfrm>
          <a:off x="6783017" y="1367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47738</xdr:rowOff>
    </xdr:from>
    <xdr:to>
      <xdr:col>55</xdr:col>
      <xdr:colOff>0</xdr:colOff>
      <xdr:row>96</xdr:row>
      <xdr:rowOff>113167</xdr:rowOff>
    </xdr:to>
    <xdr:cxnSp macro="">
      <xdr:nvCxnSpPr>
        <xdr:cNvPr id="470" name="直線コネクタ 469"/>
        <xdr:cNvCxnSpPr/>
      </xdr:nvCxnSpPr>
      <xdr:spPr>
        <a:xfrm>
          <a:off x="9639300" y="15821138"/>
          <a:ext cx="838200" cy="7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47738</xdr:rowOff>
    </xdr:from>
    <xdr:to>
      <xdr:col>50</xdr:col>
      <xdr:colOff>114300</xdr:colOff>
      <xdr:row>96</xdr:row>
      <xdr:rowOff>7243</xdr:rowOff>
    </xdr:to>
    <xdr:cxnSp macro="">
      <xdr:nvCxnSpPr>
        <xdr:cNvPr id="473" name="直線コネクタ 472"/>
        <xdr:cNvCxnSpPr/>
      </xdr:nvCxnSpPr>
      <xdr:spPr>
        <a:xfrm flipV="1">
          <a:off x="8750300" y="15821138"/>
          <a:ext cx="889000" cy="64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7243</xdr:rowOff>
    </xdr:from>
    <xdr:to>
      <xdr:col>45</xdr:col>
      <xdr:colOff>177800</xdr:colOff>
      <xdr:row>98</xdr:row>
      <xdr:rowOff>21236</xdr:rowOff>
    </xdr:to>
    <xdr:cxnSp macro="">
      <xdr:nvCxnSpPr>
        <xdr:cNvPr id="476" name="直線コネクタ 475"/>
        <xdr:cNvCxnSpPr/>
      </xdr:nvCxnSpPr>
      <xdr:spPr>
        <a:xfrm flipV="1">
          <a:off x="7861300" y="16466443"/>
          <a:ext cx="889000" cy="35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155752</xdr:rowOff>
    </xdr:from>
    <xdr:to>
      <xdr:col>41</xdr:col>
      <xdr:colOff>50800</xdr:colOff>
      <xdr:row>98</xdr:row>
      <xdr:rowOff>21236</xdr:rowOff>
    </xdr:to>
    <xdr:cxnSp macro="">
      <xdr:nvCxnSpPr>
        <xdr:cNvPr id="479" name="直線コネクタ 478"/>
        <xdr:cNvCxnSpPr/>
      </xdr:nvCxnSpPr>
      <xdr:spPr>
        <a:xfrm>
          <a:off x="6972300" y="16614952"/>
          <a:ext cx="889000" cy="20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62367</xdr:rowOff>
    </xdr:from>
    <xdr:to>
      <xdr:col>55</xdr:col>
      <xdr:colOff>50800</xdr:colOff>
      <xdr:row>96</xdr:row>
      <xdr:rowOff>163967</xdr:rowOff>
    </xdr:to>
    <xdr:sp macro="" textlink="">
      <xdr:nvSpPr>
        <xdr:cNvPr id="489" name="楕円 488"/>
        <xdr:cNvSpPr/>
      </xdr:nvSpPr>
      <xdr:spPr>
        <a:xfrm>
          <a:off x="10426700" y="165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40794</xdr:rowOff>
    </xdr:from>
    <xdr:ext cx="534377" cy="259045"/>
    <xdr:sp macro="" textlink="">
      <xdr:nvSpPr>
        <xdr:cNvPr id="490" name="普通建設事業費 （ うち更新整備　）該当値テキスト"/>
        <xdr:cNvSpPr txBox="1"/>
      </xdr:nvSpPr>
      <xdr:spPr>
        <a:xfrm>
          <a:off x="10528300" y="164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168388</xdr:rowOff>
    </xdr:from>
    <xdr:to>
      <xdr:col>50</xdr:col>
      <xdr:colOff>165100</xdr:colOff>
      <xdr:row>92</xdr:row>
      <xdr:rowOff>98538</xdr:rowOff>
    </xdr:to>
    <xdr:sp macro="" textlink="">
      <xdr:nvSpPr>
        <xdr:cNvPr id="491" name="楕円 490"/>
        <xdr:cNvSpPr/>
      </xdr:nvSpPr>
      <xdr:spPr>
        <a:xfrm>
          <a:off x="9588500" y="15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115065</xdr:rowOff>
    </xdr:from>
    <xdr:ext cx="534377" cy="259045"/>
    <xdr:sp macro="" textlink="">
      <xdr:nvSpPr>
        <xdr:cNvPr id="492" name="テキスト ボックス 491"/>
        <xdr:cNvSpPr txBox="1"/>
      </xdr:nvSpPr>
      <xdr:spPr>
        <a:xfrm>
          <a:off x="9372111" y="155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127893</xdr:rowOff>
    </xdr:from>
    <xdr:to>
      <xdr:col>46</xdr:col>
      <xdr:colOff>38100</xdr:colOff>
      <xdr:row>96</xdr:row>
      <xdr:rowOff>58043</xdr:rowOff>
    </xdr:to>
    <xdr:sp macro="" textlink="">
      <xdr:nvSpPr>
        <xdr:cNvPr id="493" name="楕円 492"/>
        <xdr:cNvSpPr/>
      </xdr:nvSpPr>
      <xdr:spPr>
        <a:xfrm>
          <a:off x="8699500" y="16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74570</xdr:rowOff>
    </xdr:from>
    <xdr:ext cx="534377" cy="259045"/>
    <xdr:sp macro="" textlink="">
      <xdr:nvSpPr>
        <xdr:cNvPr id="494" name="テキスト ボックス 493"/>
        <xdr:cNvSpPr txBox="1"/>
      </xdr:nvSpPr>
      <xdr:spPr>
        <a:xfrm>
          <a:off x="8483111" y="161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141886</xdr:rowOff>
    </xdr:from>
    <xdr:to>
      <xdr:col>41</xdr:col>
      <xdr:colOff>101600</xdr:colOff>
      <xdr:row>98</xdr:row>
      <xdr:rowOff>72036</xdr:rowOff>
    </xdr:to>
    <xdr:sp macro="" textlink="">
      <xdr:nvSpPr>
        <xdr:cNvPr id="495" name="楕円 494"/>
        <xdr:cNvSpPr/>
      </xdr:nvSpPr>
      <xdr:spPr>
        <a:xfrm>
          <a:off x="7810500" y="167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63163</xdr:rowOff>
    </xdr:from>
    <xdr:ext cx="534377" cy="259045"/>
    <xdr:sp macro="" textlink="">
      <xdr:nvSpPr>
        <xdr:cNvPr id="496" name="テキスト ボックス 495"/>
        <xdr:cNvSpPr txBox="1"/>
      </xdr:nvSpPr>
      <xdr:spPr>
        <a:xfrm>
          <a:off x="7594111" y="168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104952</xdr:rowOff>
    </xdr:from>
    <xdr:to>
      <xdr:col>36</xdr:col>
      <xdr:colOff>165100</xdr:colOff>
      <xdr:row>97</xdr:row>
      <xdr:rowOff>35102</xdr:rowOff>
    </xdr:to>
    <xdr:sp macro="" textlink="">
      <xdr:nvSpPr>
        <xdr:cNvPr id="497" name="楕円 496"/>
        <xdr:cNvSpPr/>
      </xdr:nvSpPr>
      <xdr:spPr>
        <a:xfrm>
          <a:off x="6921500" y="165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51629</xdr:rowOff>
    </xdr:from>
    <xdr:ext cx="534377" cy="259045"/>
    <xdr:sp macro="" textlink="">
      <xdr:nvSpPr>
        <xdr:cNvPr id="498" name="テキスト ボックス 497"/>
        <xdr:cNvSpPr txBox="1"/>
      </xdr:nvSpPr>
      <xdr:spPr>
        <a:xfrm>
          <a:off x="6705111" y="163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138877</xdr:rowOff>
    </xdr:from>
    <xdr:to>
      <xdr:col>85</xdr:col>
      <xdr:colOff>127000</xdr:colOff>
      <xdr:row>38</xdr:row>
      <xdr:rowOff>139050</xdr:rowOff>
    </xdr:to>
    <xdr:cxnSp macro="">
      <xdr:nvCxnSpPr>
        <xdr:cNvPr id="525" name="直線コネクタ 524"/>
        <xdr:cNvCxnSpPr/>
      </xdr:nvCxnSpPr>
      <xdr:spPr>
        <a:xfrm>
          <a:off x="15481300" y="6653977"/>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137698</xdr:rowOff>
    </xdr:from>
    <xdr:to>
      <xdr:col>81</xdr:col>
      <xdr:colOff>50800</xdr:colOff>
      <xdr:row>38</xdr:row>
      <xdr:rowOff>138877</xdr:rowOff>
    </xdr:to>
    <xdr:cxnSp macro="">
      <xdr:nvCxnSpPr>
        <xdr:cNvPr id="528" name="直線コネクタ 527"/>
        <xdr:cNvCxnSpPr/>
      </xdr:nvCxnSpPr>
      <xdr:spPr>
        <a:xfrm>
          <a:off x="14592300" y="665279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137698</xdr:rowOff>
    </xdr:from>
    <xdr:to>
      <xdr:col>76</xdr:col>
      <xdr:colOff>114300</xdr:colOff>
      <xdr:row>38</xdr:row>
      <xdr:rowOff>139042</xdr:rowOff>
    </xdr:to>
    <xdr:cxnSp macro="">
      <xdr:nvCxnSpPr>
        <xdr:cNvPr id="531" name="直線コネクタ 530"/>
        <xdr:cNvCxnSpPr/>
      </xdr:nvCxnSpPr>
      <xdr:spPr>
        <a:xfrm flipV="1">
          <a:off x="13703300" y="6652798"/>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139042</xdr:rowOff>
    </xdr:from>
    <xdr:to>
      <xdr:col>71</xdr:col>
      <xdr:colOff>177800</xdr:colOff>
      <xdr:row>38</xdr:row>
      <xdr:rowOff>139115</xdr:rowOff>
    </xdr:to>
    <xdr:cxnSp macro="">
      <xdr:nvCxnSpPr>
        <xdr:cNvPr id="534" name="直線コネクタ 533"/>
        <xdr:cNvCxnSpPr/>
      </xdr:nvCxnSpPr>
      <xdr:spPr>
        <a:xfrm flipV="1">
          <a:off x="12814300" y="6654142"/>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88250</xdr:rowOff>
    </xdr:from>
    <xdr:to>
      <xdr:col>85</xdr:col>
      <xdr:colOff>177800</xdr:colOff>
      <xdr:row>39</xdr:row>
      <xdr:rowOff>18400</xdr:rowOff>
    </xdr:to>
    <xdr:sp macro="" textlink="">
      <xdr:nvSpPr>
        <xdr:cNvPr id="544" name="楕円 543"/>
        <xdr:cNvSpPr/>
      </xdr:nvSpPr>
      <xdr:spPr>
        <a:xfrm>
          <a:off x="16268700" y="66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13486</xdr:rowOff>
    </xdr:from>
    <xdr:ext cx="313932" cy="259045"/>
    <xdr:sp macro="" textlink="">
      <xdr:nvSpPr>
        <xdr:cNvPr id="545" name="災害復旧事業費該当値テキスト"/>
        <xdr:cNvSpPr txBox="1"/>
      </xdr:nvSpPr>
      <xdr:spPr>
        <a:xfrm>
          <a:off x="16370300" y="6528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88077</xdr:rowOff>
    </xdr:from>
    <xdr:to>
      <xdr:col>81</xdr:col>
      <xdr:colOff>101600</xdr:colOff>
      <xdr:row>39</xdr:row>
      <xdr:rowOff>18227</xdr:rowOff>
    </xdr:to>
    <xdr:sp macro="" textlink="">
      <xdr:nvSpPr>
        <xdr:cNvPr id="546" name="楕円 545"/>
        <xdr:cNvSpPr/>
      </xdr:nvSpPr>
      <xdr:spPr>
        <a:xfrm>
          <a:off x="15430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9354</xdr:rowOff>
    </xdr:from>
    <xdr:ext cx="313932" cy="259045"/>
    <xdr:sp macro="" textlink="">
      <xdr:nvSpPr>
        <xdr:cNvPr id="547" name="テキスト ボックス 546"/>
        <xdr:cNvSpPr txBox="1"/>
      </xdr:nvSpPr>
      <xdr:spPr>
        <a:xfrm>
          <a:off x="15324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86898</xdr:rowOff>
    </xdr:from>
    <xdr:to>
      <xdr:col>76</xdr:col>
      <xdr:colOff>165100</xdr:colOff>
      <xdr:row>39</xdr:row>
      <xdr:rowOff>17048</xdr:rowOff>
    </xdr:to>
    <xdr:sp macro="" textlink="">
      <xdr:nvSpPr>
        <xdr:cNvPr id="548" name="楕円 547"/>
        <xdr:cNvSpPr/>
      </xdr:nvSpPr>
      <xdr:spPr>
        <a:xfrm>
          <a:off x="14541500" y="6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8175</xdr:rowOff>
    </xdr:from>
    <xdr:ext cx="378565" cy="259045"/>
    <xdr:sp macro="" textlink="">
      <xdr:nvSpPr>
        <xdr:cNvPr id="549" name="テキスト ボックス 548"/>
        <xdr:cNvSpPr txBox="1"/>
      </xdr:nvSpPr>
      <xdr:spPr>
        <a:xfrm>
          <a:off x="14403017" y="669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88242</xdr:rowOff>
    </xdr:from>
    <xdr:to>
      <xdr:col>72</xdr:col>
      <xdr:colOff>38100</xdr:colOff>
      <xdr:row>39</xdr:row>
      <xdr:rowOff>18392</xdr:rowOff>
    </xdr:to>
    <xdr:sp macro="" textlink="">
      <xdr:nvSpPr>
        <xdr:cNvPr id="550" name="楕円 549"/>
        <xdr:cNvSpPr/>
      </xdr:nvSpPr>
      <xdr:spPr>
        <a:xfrm>
          <a:off x="13652500" y="66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9519</xdr:rowOff>
    </xdr:from>
    <xdr:ext cx="313932" cy="259045"/>
    <xdr:sp macro="" textlink="">
      <xdr:nvSpPr>
        <xdr:cNvPr id="551" name="テキスト ボックス 550"/>
        <xdr:cNvSpPr txBox="1"/>
      </xdr:nvSpPr>
      <xdr:spPr>
        <a:xfrm>
          <a:off x="13546333" y="669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88315</xdr:rowOff>
    </xdr:from>
    <xdr:to>
      <xdr:col>67</xdr:col>
      <xdr:colOff>101600</xdr:colOff>
      <xdr:row>39</xdr:row>
      <xdr:rowOff>18465</xdr:rowOff>
    </xdr:to>
    <xdr:sp macro="" textlink="">
      <xdr:nvSpPr>
        <xdr:cNvPr id="552" name="楕円 551"/>
        <xdr:cNvSpPr/>
      </xdr:nvSpPr>
      <xdr:spPr>
        <a:xfrm>
          <a:off x="12763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9592</xdr:rowOff>
    </xdr:from>
    <xdr:ext cx="313932" cy="259045"/>
    <xdr:sp macro="" textlink="">
      <xdr:nvSpPr>
        <xdr:cNvPr id="553" name="テキスト ボックス 552"/>
        <xdr:cNvSpPr txBox="1"/>
      </xdr:nvSpPr>
      <xdr:spPr>
        <a:xfrm>
          <a:off x="12657333" y="6696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76594</xdr:rowOff>
    </xdr:from>
    <xdr:to>
      <xdr:col>85</xdr:col>
      <xdr:colOff>127000</xdr:colOff>
      <xdr:row>72</xdr:row>
      <xdr:rowOff>126365</xdr:rowOff>
    </xdr:to>
    <xdr:cxnSp macro="">
      <xdr:nvCxnSpPr>
        <xdr:cNvPr id="631" name="直線コネクタ 630"/>
        <xdr:cNvCxnSpPr/>
      </xdr:nvCxnSpPr>
      <xdr:spPr>
        <a:xfrm flipV="1">
          <a:off x="15481300" y="12420994"/>
          <a:ext cx="8382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126365</xdr:rowOff>
    </xdr:from>
    <xdr:to>
      <xdr:col>81</xdr:col>
      <xdr:colOff>50800</xdr:colOff>
      <xdr:row>72</xdr:row>
      <xdr:rowOff>165189</xdr:rowOff>
    </xdr:to>
    <xdr:cxnSp macro="">
      <xdr:nvCxnSpPr>
        <xdr:cNvPr id="634" name="直線コネクタ 633"/>
        <xdr:cNvCxnSpPr/>
      </xdr:nvCxnSpPr>
      <xdr:spPr>
        <a:xfrm flipV="1">
          <a:off x="14592300" y="12470765"/>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165189</xdr:rowOff>
    </xdr:from>
    <xdr:to>
      <xdr:col>76</xdr:col>
      <xdr:colOff>114300</xdr:colOff>
      <xdr:row>73</xdr:row>
      <xdr:rowOff>103391</xdr:rowOff>
    </xdr:to>
    <xdr:cxnSp macro="">
      <xdr:nvCxnSpPr>
        <xdr:cNvPr id="637" name="直線コネクタ 636"/>
        <xdr:cNvCxnSpPr/>
      </xdr:nvCxnSpPr>
      <xdr:spPr>
        <a:xfrm flipV="1">
          <a:off x="13703300" y="1250958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103391</xdr:rowOff>
    </xdr:from>
    <xdr:to>
      <xdr:col>71</xdr:col>
      <xdr:colOff>177800</xdr:colOff>
      <xdr:row>74</xdr:row>
      <xdr:rowOff>23330</xdr:rowOff>
    </xdr:to>
    <xdr:cxnSp macro="">
      <xdr:nvCxnSpPr>
        <xdr:cNvPr id="640" name="直線コネクタ 639"/>
        <xdr:cNvCxnSpPr/>
      </xdr:nvCxnSpPr>
      <xdr:spPr>
        <a:xfrm flipV="1">
          <a:off x="12814300" y="12619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25794</xdr:rowOff>
    </xdr:from>
    <xdr:to>
      <xdr:col>85</xdr:col>
      <xdr:colOff>177800</xdr:colOff>
      <xdr:row>72</xdr:row>
      <xdr:rowOff>127394</xdr:rowOff>
    </xdr:to>
    <xdr:sp macro="" textlink="">
      <xdr:nvSpPr>
        <xdr:cNvPr id="650" name="楕円 649"/>
        <xdr:cNvSpPr/>
      </xdr:nvSpPr>
      <xdr:spPr>
        <a:xfrm>
          <a:off x="16268700" y="123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48671</xdr:rowOff>
    </xdr:from>
    <xdr:ext cx="534377" cy="259045"/>
    <xdr:sp macro="" textlink="">
      <xdr:nvSpPr>
        <xdr:cNvPr id="651" name="公債費該当値テキスト"/>
        <xdr:cNvSpPr txBox="1"/>
      </xdr:nvSpPr>
      <xdr:spPr>
        <a:xfrm>
          <a:off x="16370300" y="122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75565</xdr:rowOff>
    </xdr:from>
    <xdr:to>
      <xdr:col>81</xdr:col>
      <xdr:colOff>101600</xdr:colOff>
      <xdr:row>73</xdr:row>
      <xdr:rowOff>5715</xdr:rowOff>
    </xdr:to>
    <xdr:sp macro="" textlink="">
      <xdr:nvSpPr>
        <xdr:cNvPr id="652" name="楕円 651"/>
        <xdr:cNvSpPr/>
      </xdr:nvSpPr>
      <xdr:spPr>
        <a:xfrm>
          <a:off x="15430500" y="124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22242</xdr:rowOff>
    </xdr:from>
    <xdr:ext cx="534377" cy="259045"/>
    <xdr:sp macro="" textlink="">
      <xdr:nvSpPr>
        <xdr:cNvPr id="653" name="テキスト ボックス 652"/>
        <xdr:cNvSpPr txBox="1"/>
      </xdr:nvSpPr>
      <xdr:spPr>
        <a:xfrm>
          <a:off x="15214111" y="1219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114389</xdr:rowOff>
    </xdr:from>
    <xdr:to>
      <xdr:col>76</xdr:col>
      <xdr:colOff>165100</xdr:colOff>
      <xdr:row>73</xdr:row>
      <xdr:rowOff>44539</xdr:rowOff>
    </xdr:to>
    <xdr:sp macro="" textlink="">
      <xdr:nvSpPr>
        <xdr:cNvPr id="654" name="楕円 653"/>
        <xdr:cNvSpPr/>
      </xdr:nvSpPr>
      <xdr:spPr>
        <a:xfrm>
          <a:off x="145415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61066</xdr:rowOff>
    </xdr:from>
    <xdr:ext cx="534377" cy="259045"/>
    <xdr:sp macro="" textlink="">
      <xdr:nvSpPr>
        <xdr:cNvPr id="655" name="テキスト ボックス 654"/>
        <xdr:cNvSpPr txBox="1"/>
      </xdr:nvSpPr>
      <xdr:spPr>
        <a:xfrm>
          <a:off x="14325111" y="122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52591</xdr:rowOff>
    </xdr:from>
    <xdr:to>
      <xdr:col>72</xdr:col>
      <xdr:colOff>38100</xdr:colOff>
      <xdr:row>73</xdr:row>
      <xdr:rowOff>154191</xdr:rowOff>
    </xdr:to>
    <xdr:sp macro="" textlink="">
      <xdr:nvSpPr>
        <xdr:cNvPr id="656" name="楕円 655"/>
        <xdr:cNvSpPr/>
      </xdr:nvSpPr>
      <xdr:spPr>
        <a:xfrm>
          <a:off x="13652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170718</xdr:rowOff>
    </xdr:from>
    <xdr:ext cx="534377" cy="259045"/>
    <xdr:sp macro="" textlink="">
      <xdr:nvSpPr>
        <xdr:cNvPr id="657" name="テキスト ボックス 656"/>
        <xdr:cNvSpPr txBox="1"/>
      </xdr:nvSpPr>
      <xdr:spPr>
        <a:xfrm>
          <a:off x="13436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143980</xdr:rowOff>
    </xdr:from>
    <xdr:to>
      <xdr:col>67</xdr:col>
      <xdr:colOff>101600</xdr:colOff>
      <xdr:row>74</xdr:row>
      <xdr:rowOff>74130</xdr:rowOff>
    </xdr:to>
    <xdr:sp macro="" textlink="">
      <xdr:nvSpPr>
        <xdr:cNvPr id="658" name="楕円 657"/>
        <xdr:cNvSpPr/>
      </xdr:nvSpPr>
      <xdr:spPr>
        <a:xfrm>
          <a:off x="12763500" y="12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90657</xdr:rowOff>
    </xdr:from>
    <xdr:ext cx="534377" cy="259045"/>
    <xdr:sp macro="" textlink="">
      <xdr:nvSpPr>
        <xdr:cNvPr id="659" name="テキスト ボックス 658"/>
        <xdr:cNvSpPr txBox="1"/>
      </xdr:nvSpPr>
      <xdr:spPr>
        <a:xfrm>
          <a:off x="12547111" y="124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74366</xdr:rowOff>
    </xdr:from>
    <xdr:to>
      <xdr:col>85</xdr:col>
      <xdr:colOff>127000</xdr:colOff>
      <xdr:row>95</xdr:row>
      <xdr:rowOff>137049</xdr:rowOff>
    </xdr:to>
    <xdr:cxnSp macro="">
      <xdr:nvCxnSpPr>
        <xdr:cNvPr id="686" name="直線コネクタ 685"/>
        <xdr:cNvCxnSpPr/>
      </xdr:nvCxnSpPr>
      <xdr:spPr>
        <a:xfrm>
          <a:off x="15481300" y="16362116"/>
          <a:ext cx="8382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28166</xdr:rowOff>
    </xdr:from>
    <xdr:to>
      <xdr:col>81</xdr:col>
      <xdr:colOff>50800</xdr:colOff>
      <xdr:row>95</xdr:row>
      <xdr:rowOff>74366</xdr:rowOff>
    </xdr:to>
    <xdr:cxnSp macro="">
      <xdr:nvCxnSpPr>
        <xdr:cNvPr id="689" name="直線コネクタ 688"/>
        <xdr:cNvCxnSpPr/>
      </xdr:nvCxnSpPr>
      <xdr:spPr>
        <a:xfrm>
          <a:off x="14592300" y="15973016"/>
          <a:ext cx="889000" cy="3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28166</xdr:rowOff>
    </xdr:from>
    <xdr:to>
      <xdr:col>76</xdr:col>
      <xdr:colOff>114300</xdr:colOff>
      <xdr:row>93</xdr:row>
      <xdr:rowOff>164595</xdr:rowOff>
    </xdr:to>
    <xdr:cxnSp macro="">
      <xdr:nvCxnSpPr>
        <xdr:cNvPr id="692" name="直線コネクタ 691"/>
        <xdr:cNvCxnSpPr/>
      </xdr:nvCxnSpPr>
      <xdr:spPr>
        <a:xfrm flipV="1">
          <a:off x="13703300" y="15973016"/>
          <a:ext cx="889000" cy="1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164595</xdr:rowOff>
    </xdr:from>
    <xdr:to>
      <xdr:col>71</xdr:col>
      <xdr:colOff>177800</xdr:colOff>
      <xdr:row>96</xdr:row>
      <xdr:rowOff>78459</xdr:rowOff>
    </xdr:to>
    <xdr:cxnSp macro="">
      <xdr:nvCxnSpPr>
        <xdr:cNvPr id="695" name="直線コネクタ 694"/>
        <xdr:cNvCxnSpPr/>
      </xdr:nvCxnSpPr>
      <xdr:spPr>
        <a:xfrm flipV="1">
          <a:off x="12814300" y="16109445"/>
          <a:ext cx="889000" cy="4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86249</xdr:rowOff>
    </xdr:from>
    <xdr:to>
      <xdr:col>85</xdr:col>
      <xdr:colOff>177800</xdr:colOff>
      <xdr:row>96</xdr:row>
      <xdr:rowOff>16399</xdr:rowOff>
    </xdr:to>
    <xdr:sp macro="" textlink="">
      <xdr:nvSpPr>
        <xdr:cNvPr id="705" name="楕円 704"/>
        <xdr:cNvSpPr/>
      </xdr:nvSpPr>
      <xdr:spPr>
        <a:xfrm>
          <a:off x="16268700" y="163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109126</xdr:rowOff>
    </xdr:from>
    <xdr:ext cx="534377" cy="259045"/>
    <xdr:sp macro="" textlink="">
      <xdr:nvSpPr>
        <xdr:cNvPr id="706" name="積立金該当値テキスト"/>
        <xdr:cNvSpPr txBox="1"/>
      </xdr:nvSpPr>
      <xdr:spPr>
        <a:xfrm>
          <a:off x="16370300" y="162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23566</xdr:rowOff>
    </xdr:from>
    <xdr:to>
      <xdr:col>81</xdr:col>
      <xdr:colOff>101600</xdr:colOff>
      <xdr:row>95</xdr:row>
      <xdr:rowOff>125166</xdr:rowOff>
    </xdr:to>
    <xdr:sp macro="" textlink="">
      <xdr:nvSpPr>
        <xdr:cNvPr id="707" name="楕円 706"/>
        <xdr:cNvSpPr/>
      </xdr:nvSpPr>
      <xdr:spPr>
        <a:xfrm>
          <a:off x="15430500" y="163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141693</xdr:rowOff>
    </xdr:from>
    <xdr:ext cx="534377" cy="259045"/>
    <xdr:sp macro="" textlink="">
      <xdr:nvSpPr>
        <xdr:cNvPr id="708" name="テキスト ボックス 707"/>
        <xdr:cNvSpPr txBox="1"/>
      </xdr:nvSpPr>
      <xdr:spPr>
        <a:xfrm>
          <a:off x="15214111" y="160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148816</xdr:rowOff>
    </xdr:from>
    <xdr:to>
      <xdr:col>76</xdr:col>
      <xdr:colOff>165100</xdr:colOff>
      <xdr:row>93</xdr:row>
      <xdr:rowOff>78966</xdr:rowOff>
    </xdr:to>
    <xdr:sp macro="" textlink="">
      <xdr:nvSpPr>
        <xdr:cNvPr id="709" name="楕円 708"/>
        <xdr:cNvSpPr/>
      </xdr:nvSpPr>
      <xdr:spPr>
        <a:xfrm>
          <a:off x="14541500" y="159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95493</xdr:rowOff>
    </xdr:from>
    <xdr:ext cx="534377" cy="259045"/>
    <xdr:sp macro="" textlink="">
      <xdr:nvSpPr>
        <xdr:cNvPr id="710" name="テキスト ボックス 709"/>
        <xdr:cNvSpPr txBox="1"/>
      </xdr:nvSpPr>
      <xdr:spPr>
        <a:xfrm>
          <a:off x="14325111" y="156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113795</xdr:rowOff>
    </xdr:from>
    <xdr:to>
      <xdr:col>72</xdr:col>
      <xdr:colOff>38100</xdr:colOff>
      <xdr:row>94</xdr:row>
      <xdr:rowOff>43945</xdr:rowOff>
    </xdr:to>
    <xdr:sp macro="" textlink="">
      <xdr:nvSpPr>
        <xdr:cNvPr id="711" name="楕円 710"/>
        <xdr:cNvSpPr/>
      </xdr:nvSpPr>
      <xdr:spPr>
        <a:xfrm>
          <a:off x="13652500" y="16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60472</xdr:rowOff>
    </xdr:from>
    <xdr:ext cx="534377" cy="259045"/>
    <xdr:sp macro="" textlink="">
      <xdr:nvSpPr>
        <xdr:cNvPr id="712" name="テキスト ボックス 711"/>
        <xdr:cNvSpPr txBox="1"/>
      </xdr:nvSpPr>
      <xdr:spPr>
        <a:xfrm>
          <a:off x="13436111" y="158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27659</xdr:rowOff>
    </xdr:from>
    <xdr:to>
      <xdr:col>67</xdr:col>
      <xdr:colOff>101600</xdr:colOff>
      <xdr:row>96</xdr:row>
      <xdr:rowOff>129259</xdr:rowOff>
    </xdr:to>
    <xdr:sp macro="" textlink="">
      <xdr:nvSpPr>
        <xdr:cNvPr id="713" name="楕円 712"/>
        <xdr:cNvSpPr/>
      </xdr:nvSpPr>
      <xdr:spPr>
        <a:xfrm>
          <a:off x="12763500" y="164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145786</xdr:rowOff>
    </xdr:from>
    <xdr:ext cx="534377" cy="259045"/>
    <xdr:sp macro="" textlink="">
      <xdr:nvSpPr>
        <xdr:cNvPr id="714" name="テキスト ボックス 713"/>
        <xdr:cNvSpPr txBox="1"/>
      </xdr:nvSpPr>
      <xdr:spPr>
        <a:xfrm>
          <a:off x="12547111" y="16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44450</xdr:rowOff>
    </xdr:to>
    <xdr:cxnSp macro="">
      <xdr:nvCxnSpPr>
        <xdr:cNvPr id="752" name="直線コネクタ 751"/>
        <xdr:cNvCxnSpPr/>
      </xdr:nvCxnSpPr>
      <xdr:spPr>
        <a:xfrm>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70" name="楕円 769"/>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71" name="テキスト ボックス 770"/>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160979</xdr:rowOff>
    </xdr:from>
    <xdr:to>
      <xdr:col>116</xdr:col>
      <xdr:colOff>63500</xdr:colOff>
      <xdr:row>75</xdr:row>
      <xdr:rowOff>33115</xdr:rowOff>
    </xdr:to>
    <xdr:cxnSp macro="">
      <xdr:nvCxnSpPr>
        <xdr:cNvPr id="858" name="直線コネクタ 857"/>
        <xdr:cNvCxnSpPr/>
      </xdr:nvCxnSpPr>
      <xdr:spPr>
        <a:xfrm>
          <a:off x="21323300" y="12848279"/>
          <a:ext cx="8382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160979</xdr:rowOff>
    </xdr:from>
    <xdr:to>
      <xdr:col>111</xdr:col>
      <xdr:colOff>177800</xdr:colOff>
      <xdr:row>75</xdr:row>
      <xdr:rowOff>99905</xdr:rowOff>
    </xdr:to>
    <xdr:cxnSp macro="">
      <xdr:nvCxnSpPr>
        <xdr:cNvPr id="861" name="直線コネクタ 860"/>
        <xdr:cNvCxnSpPr/>
      </xdr:nvCxnSpPr>
      <xdr:spPr>
        <a:xfrm flipV="1">
          <a:off x="20434300" y="12848279"/>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99905</xdr:rowOff>
    </xdr:from>
    <xdr:to>
      <xdr:col>107</xdr:col>
      <xdr:colOff>50800</xdr:colOff>
      <xdr:row>75</xdr:row>
      <xdr:rowOff>101924</xdr:rowOff>
    </xdr:to>
    <xdr:cxnSp macro="">
      <xdr:nvCxnSpPr>
        <xdr:cNvPr id="864" name="直線コネクタ 863"/>
        <xdr:cNvCxnSpPr/>
      </xdr:nvCxnSpPr>
      <xdr:spPr>
        <a:xfrm flipV="1">
          <a:off x="19545300" y="1295865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101924</xdr:rowOff>
    </xdr:from>
    <xdr:to>
      <xdr:col>102</xdr:col>
      <xdr:colOff>114300</xdr:colOff>
      <xdr:row>76</xdr:row>
      <xdr:rowOff>12255</xdr:rowOff>
    </xdr:to>
    <xdr:cxnSp macro="">
      <xdr:nvCxnSpPr>
        <xdr:cNvPr id="867" name="直線コネクタ 866"/>
        <xdr:cNvCxnSpPr/>
      </xdr:nvCxnSpPr>
      <xdr:spPr>
        <a:xfrm flipV="1">
          <a:off x="18656300" y="12960674"/>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153765</xdr:rowOff>
    </xdr:from>
    <xdr:to>
      <xdr:col>116</xdr:col>
      <xdr:colOff>114300</xdr:colOff>
      <xdr:row>75</xdr:row>
      <xdr:rowOff>83915</xdr:rowOff>
    </xdr:to>
    <xdr:sp macro="" textlink="">
      <xdr:nvSpPr>
        <xdr:cNvPr id="877" name="楕円 876"/>
        <xdr:cNvSpPr/>
      </xdr:nvSpPr>
      <xdr:spPr>
        <a:xfrm>
          <a:off x="22110700" y="128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5192</xdr:rowOff>
    </xdr:from>
    <xdr:ext cx="534377" cy="259045"/>
    <xdr:sp macro="" textlink="">
      <xdr:nvSpPr>
        <xdr:cNvPr id="878" name="繰出金該当値テキスト"/>
        <xdr:cNvSpPr txBox="1"/>
      </xdr:nvSpPr>
      <xdr:spPr>
        <a:xfrm>
          <a:off x="22212300" y="126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110179</xdr:rowOff>
    </xdr:from>
    <xdr:to>
      <xdr:col>112</xdr:col>
      <xdr:colOff>38100</xdr:colOff>
      <xdr:row>75</xdr:row>
      <xdr:rowOff>40329</xdr:rowOff>
    </xdr:to>
    <xdr:sp macro="" textlink="">
      <xdr:nvSpPr>
        <xdr:cNvPr id="879" name="楕円 878"/>
        <xdr:cNvSpPr/>
      </xdr:nvSpPr>
      <xdr:spPr>
        <a:xfrm>
          <a:off x="21272500" y="12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56856</xdr:rowOff>
    </xdr:from>
    <xdr:ext cx="534377" cy="259045"/>
    <xdr:sp macro="" textlink="">
      <xdr:nvSpPr>
        <xdr:cNvPr id="880" name="テキスト ボックス 879"/>
        <xdr:cNvSpPr txBox="1"/>
      </xdr:nvSpPr>
      <xdr:spPr>
        <a:xfrm>
          <a:off x="21056111" y="1257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49105</xdr:rowOff>
    </xdr:from>
    <xdr:to>
      <xdr:col>107</xdr:col>
      <xdr:colOff>101600</xdr:colOff>
      <xdr:row>75</xdr:row>
      <xdr:rowOff>150704</xdr:rowOff>
    </xdr:to>
    <xdr:sp macro="" textlink="">
      <xdr:nvSpPr>
        <xdr:cNvPr id="881" name="楕円 880"/>
        <xdr:cNvSpPr/>
      </xdr:nvSpPr>
      <xdr:spPr>
        <a:xfrm>
          <a:off x="203835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167232</xdr:rowOff>
    </xdr:from>
    <xdr:ext cx="534377" cy="259045"/>
    <xdr:sp macro="" textlink="">
      <xdr:nvSpPr>
        <xdr:cNvPr id="882" name="テキスト ボックス 881"/>
        <xdr:cNvSpPr txBox="1"/>
      </xdr:nvSpPr>
      <xdr:spPr>
        <a:xfrm>
          <a:off x="20167111" y="126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51124</xdr:rowOff>
    </xdr:from>
    <xdr:to>
      <xdr:col>102</xdr:col>
      <xdr:colOff>165100</xdr:colOff>
      <xdr:row>75</xdr:row>
      <xdr:rowOff>152724</xdr:rowOff>
    </xdr:to>
    <xdr:sp macro="" textlink="">
      <xdr:nvSpPr>
        <xdr:cNvPr id="883" name="楕円 882"/>
        <xdr:cNvSpPr/>
      </xdr:nvSpPr>
      <xdr:spPr>
        <a:xfrm>
          <a:off x="19494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169251</xdr:rowOff>
    </xdr:from>
    <xdr:ext cx="534377" cy="259045"/>
    <xdr:sp macro="" textlink="">
      <xdr:nvSpPr>
        <xdr:cNvPr id="884" name="テキスト ボックス 883"/>
        <xdr:cNvSpPr txBox="1"/>
      </xdr:nvSpPr>
      <xdr:spPr>
        <a:xfrm>
          <a:off x="19278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132906</xdr:rowOff>
    </xdr:from>
    <xdr:to>
      <xdr:col>98</xdr:col>
      <xdr:colOff>38100</xdr:colOff>
      <xdr:row>76</xdr:row>
      <xdr:rowOff>63057</xdr:rowOff>
    </xdr:to>
    <xdr:sp macro="" textlink="">
      <xdr:nvSpPr>
        <xdr:cNvPr id="885" name="楕円 884"/>
        <xdr:cNvSpPr/>
      </xdr:nvSpPr>
      <xdr:spPr>
        <a:xfrm>
          <a:off x="18605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79583</xdr:rowOff>
    </xdr:from>
    <xdr:ext cx="534377" cy="259045"/>
    <xdr:sp macro="" textlink="">
      <xdr:nvSpPr>
        <xdr:cNvPr id="886" name="テキスト ボックス 885"/>
        <xdr:cNvSpPr txBox="1"/>
      </xdr:nvSpPr>
      <xdr:spPr>
        <a:xfrm>
          <a:off x="18389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住民一人当たり性質別決算についての特徴としては、まず人件費が類似団体を大きく上回っていることがあげられる。人口</a:t>
          </a:r>
          <a:r>
            <a:rPr lang="en-US" altLang="ja-JP" sz="1200">
              <a:solidFill>
                <a:schemeClr val="dk1"/>
              </a:solidFill>
              <a:effectLst/>
              <a:latin typeface="+mn-lt"/>
              <a:ea typeface="+mn-ea"/>
              <a:cs typeface="+mn-cs"/>
            </a:rPr>
            <a:t>1,000</a:t>
          </a:r>
          <a:r>
            <a:rPr lang="ja-JP" altLang="ja-JP" sz="1200">
              <a:solidFill>
                <a:schemeClr val="dk1"/>
              </a:solidFill>
              <a:effectLst/>
              <a:latin typeface="+mn-lt"/>
              <a:ea typeface="+mn-ea"/>
              <a:cs typeface="+mn-cs"/>
            </a:rPr>
            <a:t>人あ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を下回っている。普通建設事業費（更新整備）については、前年度の統合小学校の建設、アリーナの大規模改修といった大型の整備事業が終了して大幅に低下した。また、公債費については、合併特例債を活用した施設整備等を進めており、当面増加傾向が継続すると見込まれるが、反面、積立金については減少したものの類似団体平均を上回る水準を維持し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三重県志摩市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50,222
49,904
178.95
25,819,521
25,156,523
643,379
16,718,564
28,847,407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28143</xdr:rowOff>
    </xdr:from>
    <xdr:to>
      <xdr:col>24</xdr:col>
      <xdr:colOff>63500</xdr:colOff>
      <xdr:row>33</xdr:row>
      <xdr:rowOff>100381</xdr:rowOff>
    </xdr:to>
    <xdr:cxnSp macro="">
      <xdr:nvCxnSpPr>
        <xdr:cNvPr id="59" name="直線コネクタ 58"/>
        <xdr:cNvCxnSpPr/>
      </xdr:nvCxnSpPr>
      <xdr:spPr>
        <a:xfrm flipV="1">
          <a:off x="3797300" y="5685993"/>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100381</xdr:rowOff>
    </xdr:from>
    <xdr:to>
      <xdr:col>19</xdr:col>
      <xdr:colOff>177800</xdr:colOff>
      <xdr:row>33</xdr:row>
      <xdr:rowOff>154331</xdr:rowOff>
    </xdr:to>
    <xdr:cxnSp macro="">
      <xdr:nvCxnSpPr>
        <xdr:cNvPr id="62" name="直線コネクタ 61"/>
        <xdr:cNvCxnSpPr/>
      </xdr:nvCxnSpPr>
      <xdr:spPr>
        <a:xfrm flipV="1">
          <a:off x="2908300" y="5758231"/>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136957</xdr:rowOff>
    </xdr:from>
    <xdr:to>
      <xdr:col>15</xdr:col>
      <xdr:colOff>50800</xdr:colOff>
      <xdr:row>33</xdr:row>
      <xdr:rowOff>154331</xdr:rowOff>
    </xdr:to>
    <xdr:cxnSp macro="">
      <xdr:nvCxnSpPr>
        <xdr:cNvPr id="65" name="直線コネクタ 64"/>
        <xdr:cNvCxnSpPr/>
      </xdr:nvCxnSpPr>
      <xdr:spPr>
        <a:xfrm>
          <a:off x="2019300" y="5623357"/>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136957</xdr:rowOff>
    </xdr:from>
    <xdr:to>
      <xdr:col>10</xdr:col>
      <xdr:colOff>114300</xdr:colOff>
      <xdr:row>33</xdr:row>
      <xdr:rowOff>36373</xdr:rowOff>
    </xdr:to>
    <xdr:cxnSp macro="">
      <xdr:nvCxnSpPr>
        <xdr:cNvPr id="68" name="直線コネクタ 67"/>
        <xdr:cNvCxnSpPr/>
      </xdr:nvCxnSpPr>
      <xdr:spPr>
        <a:xfrm flipV="1">
          <a:off x="1130300" y="56233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148793</xdr:rowOff>
    </xdr:from>
    <xdr:to>
      <xdr:col>24</xdr:col>
      <xdr:colOff>114300</xdr:colOff>
      <xdr:row>33</xdr:row>
      <xdr:rowOff>78943</xdr:rowOff>
    </xdr:to>
    <xdr:sp macro="" textlink="">
      <xdr:nvSpPr>
        <xdr:cNvPr id="78" name="楕円 77"/>
        <xdr:cNvSpPr/>
      </xdr:nvSpPr>
      <xdr:spPr>
        <a:xfrm>
          <a:off x="45847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220</xdr:rowOff>
    </xdr:from>
    <xdr:ext cx="469744" cy="259045"/>
    <xdr:sp macro="" textlink="">
      <xdr:nvSpPr>
        <xdr:cNvPr id="79" name="議会費該当値テキスト"/>
        <xdr:cNvSpPr txBox="1"/>
      </xdr:nvSpPr>
      <xdr:spPr>
        <a:xfrm>
          <a:off x="4686300" y="54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49581</xdr:rowOff>
    </xdr:from>
    <xdr:to>
      <xdr:col>20</xdr:col>
      <xdr:colOff>38100</xdr:colOff>
      <xdr:row>33</xdr:row>
      <xdr:rowOff>151181</xdr:rowOff>
    </xdr:to>
    <xdr:sp macro="" textlink="">
      <xdr:nvSpPr>
        <xdr:cNvPr id="80" name="楕円 79"/>
        <xdr:cNvSpPr/>
      </xdr:nvSpPr>
      <xdr:spPr>
        <a:xfrm>
          <a:off x="37465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167708</xdr:rowOff>
    </xdr:from>
    <xdr:ext cx="469744" cy="259045"/>
    <xdr:sp macro="" textlink="">
      <xdr:nvSpPr>
        <xdr:cNvPr id="81" name="テキスト ボックス 80"/>
        <xdr:cNvSpPr txBox="1"/>
      </xdr:nvSpPr>
      <xdr:spPr>
        <a:xfrm>
          <a:off x="3562428" y="54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103531</xdr:rowOff>
    </xdr:from>
    <xdr:to>
      <xdr:col>15</xdr:col>
      <xdr:colOff>101600</xdr:colOff>
      <xdr:row>34</xdr:row>
      <xdr:rowOff>33681</xdr:rowOff>
    </xdr:to>
    <xdr:sp macro="" textlink="">
      <xdr:nvSpPr>
        <xdr:cNvPr id="82" name="楕円 81"/>
        <xdr:cNvSpPr/>
      </xdr:nvSpPr>
      <xdr:spPr>
        <a:xfrm>
          <a:off x="2857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50208</xdr:rowOff>
    </xdr:from>
    <xdr:ext cx="469744" cy="259045"/>
    <xdr:sp macro="" textlink="">
      <xdr:nvSpPr>
        <xdr:cNvPr id="83" name="テキスト ボックス 82"/>
        <xdr:cNvSpPr txBox="1"/>
      </xdr:nvSpPr>
      <xdr:spPr>
        <a:xfrm>
          <a:off x="2673428" y="553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86157</xdr:rowOff>
    </xdr:from>
    <xdr:to>
      <xdr:col>10</xdr:col>
      <xdr:colOff>165100</xdr:colOff>
      <xdr:row>33</xdr:row>
      <xdr:rowOff>16307</xdr:rowOff>
    </xdr:to>
    <xdr:sp macro="" textlink="">
      <xdr:nvSpPr>
        <xdr:cNvPr id="84" name="楕円 83"/>
        <xdr:cNvSpPr/>
      </xdr:nvSpPr>
      <xdr:spPr>
        <a:xfrm>
          <a:off x="1968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32834</xdr:rowOff>
    </xdr:from>
    <xdr:ext cx="469744" cy="259045"/>
    <xdr:sp macro="" textlink="">
      <xdr:nvSpPr>
        <xdr:cNvPr id="85" name="テキスト ボックス 84"/>
        <xdr:cNvSpPr txBox="1"/>
      </xdr:nvSpPr>
      <xdr:spPr>
        <a:xfrm>
          <a:off x="1784428"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157023</xdr:rowOff>
    </xdr:from>
    <xdr:to>
      <xdr:col>6</xdr:col>
      <xdr:colOff>38100</xdr:colOff>
      <xdr:row>33</xdr:row>
      <xdr:rowOff>87173</xdr:rowOff>
    </xdr:to>
    <xdr:sp macro="" textlink="">
      <xdr:nvSpPr>
        <xdr:cNvPr id="86" name="楕円 85"/>
        <xdr:cNvSpPr/>
      </xdr:nvSpPr>
      <xdr:spPr>
        <a:xfrm>
          <a:off x="1079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103700</xdr:rowOff>
    </xdr:from>
    <xdr:ext cx="469744" cy="259045"/>
    <xdr:sp macro="" textlink="">
      <xdr:nvSpPr>
        <xdr:cNvPr id="87" name="テキスト ボックス 86"/>
        <xdr:cNvSpPr txBox="1"/>
      </xdr:nvSpPr>
      <xdr:spPr>
        <a:xfrm>
          <a:off x="895428"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84760</xdr:rowOff>
    </xdr:from>
    <xdr:to>
      <xdr:col>24</xdr:col>
      <xdr:colOff>63500</xdr:colOff>
      <xdr:row>56</xdr:row>
      <xdr:rowOff>151032</xdr:rowOff>
    </xdr:to>
    <xdr:cxnSp macro="">
      <xdr:nvCxnSpPr>
        <xdr:cNvPr id="119" name="直線コネクタ 118"/>
        <xdr:cNvCxnSpPr/>
      </xdr:nvCxnSpPr>
      <xdr:spPr>
        <a:xfrm>
          <a:off x="3797300" y="9685960"/>
          <a:ext cx="8382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33466</xdr:rowOff>
    </xdr:from>
    <xdr:to>
      <xdr:col>19</xdr:col>
      <xdr:colOff>177800</xdr:colOff>
      <xdr:row>56</xdr:row>
      <xdr:rowOff>84760</xdr:rowOff>
    </xdr:to>
    <xdr:cxnSp macro="">
      <xdr:nvCxnSpPr>
        <xdr:cNvPr id="122" name="直線コネクタ 121"/>
        <xdr:cNvCxnSpPr/>
      </xdr:nvCxnSpPr>
      <xdr:spPr>
        <a:xfrm>
          <a:off x="2908300" y="9463216"/>
          <a:ext cx="889000" cy="2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33466</xdr:rowOff>
    </xdr:from>
    <xdr:to>
      <xdr:col>15</xdr:col>
      <xdr:colOff>50800</xdr:colOff>
      <xdr:row>55</xdr:row>
      <xdr:rowOff>97703</xdr:rowOff>
    </xdr:to>
    <xdr:cxnSp macro="">
      <xdr:nvCxnSpPr>
        <xdr:cNvPr id="125" name="直線コネクタ 124"/>
        <xdr:cNvCxnSpPr/>
      </xdr:nvCxnSpPr>
      <xdr:spPr>
        <a:xfrm flipV="1">
          <a:off x="2019300" y="9463216"/>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97703</xdr:rowOff>
    </xdr:from>
    <xdr:to>
      <xdr:col>10</xdr:col>
      <xdr:colOff>114300</xdr:colOff>
      <xdr:row>57</xdr:row>
      <xdr:rowOff>67942</xdr:rowOff>
    </xdr:to>
    <xdr:cxnSp macro="">
      <xdr:nvCxnSpPr>
        <xdr:cNvPr id="128" name="直線コネクタ 127"/>
        <xdr:cNvCxnSpPr/>
      </xdr:nvCxnSpPr>
      <xdr:spPr>
        <a:xfrm flipV="1">
          <a:off x="1130300" y="9527453"/>
          <a:ext cx="889000" cy="3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100232</xdr:rowOff>
    </xdr:from>
    <xdr:to>
      <xdr:col>24</xdr:col>
      <xdr:colOff>114300</xdr:colOff>
      <xdr:row>57</xdr:row>
      <xdr:rowOff>30382</xdr:rowOff>
    </xdr:to>
    <xdr:sp macro="" textlink="">
      <xdr:nvSpPr>
        <xdr:cNvPr id="138" name="楕円 137"/>
        <xdr:cNvSpPr/>
      </xdr:nvSpPr>
      <xdr:spPr>
        <a:xfrm>
          <a:off x="4584700" y="97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123109</xdr:rowOff>
    </xdr:from>
    <xdr:ext cx="534377" cy="259045"/>
    <xdr:sp macro="" textlink="">
      <xdr:nvSpPr>
        <xdr:cNvPr id="139" name="総務費該当値テキスト"/>
        <xdr:cNvSpPr txBox="1"/>
      </xdr:nvSpPr>
      <xdr:spPr>
        <a:xfrm>
          <a:off x="4686300" y="955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33960</xdr:rowOff>
    </xdr:from>
    <xdr:to>
      <xdr:col>20</xdr:col>
      <xdr:colOff>38100</xdr:colOff>
      <xdr:row>56</xdr:row>
      <xdr:rowOff>135560</xdr:rowOff>
    </xdr:to>
    <xdr:sp macro="" textlink="">
      <xdr:nvSpPr>
        <xdr:cNvPr id="140" name="楕円 139"/>
        <xdr:cNvSpPr/>
      </xdr:nvSpPr>
      <xdr:spPr>
        <a:xfrm>
          <a:off x="3746500" y="96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152087</xdr:rowOff>
    </xdr:from>
    <xdr:ext cx="534377" cy="259045"/>
    <xdr:sp macro="" textlink="">
      <xdr:nvSpPr>
        <xdr:cNvPr id="141" name="テキスト ボックス 140"/>
        <xdr:cNvSpPr txBox="1"/>
      </xdr:nvSpPr>
      <xdr:spPr>
        <a:xfrm>
          <a:off x="3530111" y="94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154116</xdr:rowOff>
    </xdr:from>
    <xdr:to>
      <xdr:col>15</xdr:col>
      <xdr:colOff>101600</xdr:colOff>
      <xdr:row>55</xdr:row>
      <xdr:rowOff>84266</xdr:rowOff>
    </xdr:to>
    <xdr:sp macro="" textlink="">
      <xdr:nvSpPr>
        <xdr:cNvPr id="142" name="楕円 141"/>
        <xdr:cNvSpPr/>
      </xdr:nvSpPr>
      <xdr:spPr>
        <a:xfrm>
          <a:off x="2857500" y="94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100793</xdr:rowOff>
    </xdr:from>
    <xdr:ext cx="534377" cy="259045"/>
    <xdr:sp macro="" textlink="">
      <xdr:nvSpPr>
        <xdr:cNvPr id="143" name="テキスト ボックス 142"/>
        <xdr:cNvSpPr txBox="1"/>
      </xdr:nvSpPr>
      <xdr:spPr>
        <a:xfrm>
          <a:off x="2641111" y="91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46903</xdr:rowOff>
    </xdr:from>
    <xdr:to>
      <xdr:col>10</xdr:col>
      <xdr:colOff>165100</xdr:colOff>
      <xdr:row>55</xdr:row>
      <xdr:rowOff>148503</xdr:rowOff>
    </xdr:to>
    <xdr:sp macro="" textlink="">
      <xdr:nvSpPr>
        <xdr:cNvPr id="144" name="楕円 143"/>
        <xdr:cNvSpPr/>
      </xdr:nvSpPr>
      <xdr:spPr>
        <a:xfrm>
          <a:off x="1968500" y="94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165030</xdr:rowOff>
    </xdr:from>
    <xdr:ext cx="534377" cy="259045"/>
    <xdr:sp macro="" textlink="">
      <xdr:nvSpPr>
        <xdr:cNvPr id="145" name="テキスト ボックス 144"/>
        <xdr:cNvSpPr txBox="1"/>
      </xdr:nvSpPr>
      <xdr:spPr>
        <a:xfrm>
          <a:off x="1752111" y="92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17142</xdr:rowOff>
    </xdr:from>
    <xdr:to>
      <xdr:col>6</xdr:col>
      <xdr:colOff>38100</xdr:colOff>
      <xdr:row>57</xdr:row>
      <xdr:rowOff>118742</xdr:rowOff>
    </xdr:to>
    <xdr:sp macro="" textlink="">
      <xdr:nvSpPr>
        <xdr:cNvPr id="146" name="楕円 145"/>
        <xdr:cNvSpPr/>
      </xdr:nvSpPr>
      <xdr:spPr>
        <a:xfrm>
          <a:off x="1079500" y="9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135269</xdr:rowOff>
    </xdr:from>
    <xdr:ext cx="534377" cy="259045"/>
    <xdr:sp macro="" textlink="">
      <xdr:nvSpPr>
        <xdr:cNvPr id="147" name="テキスト ボックス 146"/>
        <xdr:cNvSpPr txBox="1"/>
      </xdr:nvSpPr>
      <xdr:spPr>
        <a:xfrm>
          <a:off x="863111" y="95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119418</xdr:rowOff>
    </xdr:from>
    <xdr:to>
      <xdr:col>24</xdr:col>
      <xdr:colOff>63500</xdr:colOff>
      <xdr:row>76</xdr:row>
      <xdr:rowOff>142087</xdr:rowOff>
    </xdr:to>
    <xdr:cxnSp macro="">
      <xdr:nvCxnSpPr>
        <xdr:cNvPr id="177" name="直線コネクタ 176"/>
        <xdr:cNvCxnSpPr/>
      </xdr:nvCxnSpPr>
      <xdr:spPr>
        <a:xfrm>
          <a:off x="3797300" y="13149618"/>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119418</xdr:rowOff>
    </xdr:from>
    <xdr:to>
      <xdr:col>19</xdr:col>
      <xdr:colOff>177800</xdr:colOff>
      <xdr:row>76</xdr:row>
      <xdr:rowOff>160096</xdr:rowOff>
    </xdr:to>
    <xdr:cxnSp macro="">
      <xdr:nvCxnSpPr>
        <xdr:cNvPr id="180" name="直線コネクタ 179"/>
        <xdr:cNvCxnSpPr/>
      </xdr:nvCxnSpPr>
      <xdr:spPr>
        <a:xfrm flipV="1">
          <a:off x="2908300" y="13149618"/>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82983</xdr:rowOff>
    </xdr:from>
    <xdr:to>
      <xdr:col>15</xdr:col>
      <xdr:colOff>50800</xdr:colOff>
      <xdr:row>76</xdr:row>
      <xdr:rowOff>160096</xdr:rowOff>
    </xdr:to>
    <xdr:cxnSp macro="">
      <xdr:nvCxnSpPr>
        <xdr:cNvPr id="183" name="直線コネクタ 182"/>
        <xdr:cNvCxnSpPr/>
      </xdr:nvCxnSpPr>
      <xdr:spPr>
        <a:xfrm>
          <a:off x="2019300" y="13113183"/>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82983</xdr:rowOff>
    </xdr:from>
    <xdr:to>
      <xdr:col>10</xdr:col>
      <xdr:colOff>114300</xdr:colOff>
      <xdr:row>76</xdr:row>
      <xdr:rowOff>88354</xdr:rowOff>
    </xdr:to>
    <xdr:cxnSp macro="">
      <xdr:nvCxnSpPr>
        <xdr:cNvPr id="186" name="直線コネクタ 185"/>
        <xdr:cNvCxnSpPr/>
      </xdr:nvCxnSpPr>
      <xdr:spPr>
        <a:xfrm flipV="1">
          <a:off x="1130300" y="1311318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91287</xdr:rowOff>
    </xdr:from>
    <xdr:to>
      <xdr:col>24</xdr:col>
      <xdr:colOff>114300</xdr:colOff>
      <xdr:row>77</xdr:row>
      <xdr:rowOff>21437</xdr:rowOff>
    </xdr:to>
    <xdr:sp macro="" textlink="">
      <xdr:nvSpPr>
        <xdr:cNvPr id="196" name="楕円 195"/>
        <xdr:cNvSpPr/>
      </xdr:nvSpPr>
      <xdr:spPr>
        <a:xfrm>
          <a:off x="4584700" y="131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69714</xdr:rowOff>
    </xdr:from>
    <xdr:ext cx="599010" cy="259045"/>
    <xdr:sp macro="" textlink="">
      <xdr:nvSpPr>
        <xdr:cNvPr id="197" name="民生費該当値テキスト"/>
        <xdr:cNvSpPr txBox="1"/>
      </xdr:nvSpPr>
      <xdr:spPr>
        <a:xfrm>
          <a:off x="4686300" y="1309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68618</xdr:rowOff>
    </xdr:from>
    <xdr:to>
      <xdr:col>20</xdr:col>
      <xdr:colOff>38100</xdr:colOff>
      <xdr:row>76</xdr:row>
      <xdr:rowOff>170218</xdr:rowOff>
    </xdr:to>
    <xdr:sp macro="" textlink="">
      <xdr:nvSpPr>
        <xdr:cNvPr id="198" name="楕円 197"/>
        <xdr:cNvSpPr/>
      </xdr:nvSpPr>
      <xdr:spPr>
        <a:xfrm>
          <a:off x="3746500" y="130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161345</xdr:rowOff>
    </xdr:from>
    <xdr:ext cx="599010" cy="259045"/>
    <xdr:sp macro="" textlink="">
      <xdr:nvSpPr>
        <xdr:cNvPr id="199" name="テキスト ボックス 198"/>
        <xdr:cNvSpPr txBox="1"/>
      </xdr:nvSpPr>
      <xdr:spPr>
        <a:xfrm>
          <a:off x="3497795" y="131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109296</xdr:rowOff>
    </xdr:from>
    <xdr:to>
      <xdr:col>15</xdr:col>
      <xdr:colOff>101600</xdr:colOff>
      <xdr:row>77</xdr:row>
      <xdr:rowOff>39446</xdr:rowOff>
    </xdr:to>
    <xdr:sp macro="" textlink="">
      <xdr:nvSpPr>
        <xdr:cNvPr id="200" name="楕円 199"/>
        <xdr:cNvSpPr/>
      </xdr:nvSpPr>
      <xdr:spPr>
        <a:xfrm>
          <a:off x="28575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30573</xdr:rowOff>
    </xdr:from>
    <xdr:ext cx="599010" cy="259045"/>
    <xdr:sp macro="" textlink="">
      <xdr:nvSpPr>
        <xdr:cNvPr id="201" name="テキスト ボックス 200"/>
        <xdr:cNvSpPr txBox="1"/>
      </xdr:nvSpPr>
      <xdr:spPr>
        <a:xfrm>
          <a:off x="2608795" y="1323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32183</xdr:rowOff>
    </xdr:from>
    <xdr:to>
      <xdr:col>10</xdr:col>
      <xdr:colOff>165100</xdr:colOff>
      <xdr:row>76</xdr:row>
      <xdr:rowOff>133783</xdr:rowOff>
    </xdr:to>
    <xdr:sp macro="" textlink="">
      <xdr:nvSpPr>
        <xdr:cNvPr id="202" name="楕円 201"/>
        <xdr:cNvSpPr/>
      </xdr:nvSpPr>
      <xdr:spPr>
        <a:xfrm>
          <a:off x="1968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124910</xdr:rowOff>
    </xdr:from>
    <xdr:ext cx="599010" cy="259045"/>
    <xdr:sp macro="" textlink="">
      <xdr:nvSpPr>
        <xdr:cNvPr id="203" name="テキスト ボックス 202"/>
        <xdr:cNvSpPr txBox="1"/>
      </xdr:nvSpPr>
      <xdr:spPr>
        <a:xfrm>
          <a:off x="1719795"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37554</xdr:rowOff>
    </xdr:from>
    <xdr:to>
      <xdr:col>6</xdr:col>
      <xdr:colOff>38100</xdr:colOff>
      <xdr:row>76</xdr:row>
      <xdr:rowOff>139154</xdr:rowOff>
    </xdr:to>
    <xdr:sp macro="" textlink="">
      <xdr:nvSpPr>
        <xdr:cNvPr id="204" name="楕円 203"/>
        <xdr:cNvSpPr/>
      </xdr:nvSpPr>
      <xdr:spPr>
        <a:xfrm>
          <a:off x="1079500" y="130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155681</xdr:rowOff>
    </xdr:from>
    <xdr:ext cx="599010" cy="259045"/>
    <xdr:sp macro="" textlink="">
      <xdr:nvSpPr>
        <xdr:cNvPr id="205" name="テキスト ボックス 204"/>
        <xdr:cNvSpPr txBox="1"/>
      </xdr:nvSpPr>
      <xdr:spPr>
        <a:xfrm>
          <a:off x="830795" y="128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48737</xdr:rowOff>
    </xdr:from>
    <xdr:to>
      <xdr:col>24</xdr:col>
      <xdr:colOff>63500</xdr:colOff>
      <xdr:row>95</xdr:row>
      <xdr:rowOff>50298</xdr:rowOff>
    </xdr:to>
    <xdr:cxnSp macro="">
      <xdr:nvCxnSpPr>
        <xdr:cNvPr id="235" name="直線コネクタ 234"/>
        <xdr:cNvCxnSpPr/>
      </xdr:nvCxnSpPr>
      <xdr:spPr>
        <a:xfrm flipV="1">
          <a:off x="3797300" y="16336487"/>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50298</xdr:rowOff>
    </xdr:from>
    <xdr:to>
      <xdr:col>19</xdr:col>
      <xdr:colOff>177800</xdr:colOff>
      <xdr:row>95</xdr:row>
      <xdr:rowOff>160235</xdr:rowOff>
    </xdr:to>
    <xdr:cxnSp macro="">
      <xdr:nvCxnSpPr>
        <xdr:cNvPr id="238" name="直線コネクタ 237"/>
        <xdr:cNvCxnSpPr/>
      </xdr:nvCxnSpPr>
      <xdr:spPr>
        <a:xfrm flipV="1">
          <a:off x="2908300" y="16338048"/>
          <a:ext cx="889000" cy="10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107238</xdr:rowOff>
    </xdr:from>
    <xdr:to>
      <xdr:col>15</xdr:col>
      <xdr:colOff>50800</xdr:colOff>
      <xdr:row>95</xdr:row>
      <xdr:rowOff>160235</xdr:rowOff>
    </xdr:to>
    <xdr:cxnSp macro="">
      <xdr:nvCxnSpPr>
        <xdr:cNvPr id="241" name="直線コネクタ 240"/>
        <xdr:cNvCxnSpPr/>
      </xdr:nvCxnSpPr>
      <xdr:spPr>
        <a:xfrm>
          <a:off x="2019300" y="16394988"/>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107238</xdr:rowOff>
    </xdr:from>
    <xdr:to>
      <xdr:col>10</xdr:col>
      <xdr:colOff>114300</xdr:colOff>
      <xdr:row>95</xdr:row>
      <xdr:rowOff>138728</xdr:rowOff>
    </xdr:to>
    <xdr:cxnSp macro="">
      <xdr:nvCxnSpPr>
        <xdr:cNvPr id="244" name="直線コネクタ 243"/>
        <xdr:cNvCxnSpPr/>
      </xdr:nvCxnSpPr>
      <xdr:spPr>
        <a:xfrm flipV="1">
          <a:off x="1130300" y="16394988"/>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169387</xdr:rowOff>
    </xdr:from>
    <xdr:to>
      <xdr:col>24</xdr:col>
      <xdr:colOff>114300</xdr:colOff>
      <xdr:row>95</xdr:row>
      <xdr:rowOff>99537</xdr:rowOff>
    </xdr:to>
    <xdr:sp macro="" textlink="">
      <xdr:nvSpPr>
        <xdr:cNvPr id="254" name="楕円 253"/>
        <xdr:cNvSpPr/>
      </xdr:nvSpPr>
      <xdr:spPr>
        <a:xfrm>
          <a:off x="4584700" y="162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20814</xdr:rowOff>
    </xdr:from>
    <xdr:ext cx="534377" cy="259045"/>
    <xdr:sp macro="" textlink="">
      <xdr:nvSpPr>
        <xdr:cNvPr id="255" name="衛生費該当値テキスト"/>
        <xdr:cNvSpPr txBox="1"/>
      </xdr:nvSpPr>
      <xdr:spPr>
        <a:xfrm>
          <a:off x="4686300" y="161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170948</xdr:rowOff>
    </xdr:from>
    <xdr:to>
      <xdr:col>20</xdr:col>
      <xdr:colOff>38100</xdr:colOff>
      <xdr:row>95</xdr:row>
      <xdr:rowOff>101098</xdr:rowOff>
    </xdr:to>
    <xdr:sp macro="" textlink="">
      <xdr:nvSpPr>
        <xdr:cNvPr id="256" name="楕円 255"/>
        <xdr:cNvSpPr/>
      </xdr:nvSpPr>
      <xdr:spPr>
        <a:xfrm>
          <a:off x="3746500" y="16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117625</xdr:rowOff>
    </xdr:from>
    <xdr:ext cx="534377" cy="259045"/>
    <xdr:sp macro="" textlink="">
      <xdr:nvSpPr>
        <xdr:cNvPr id="257" name="テキスト ボックス 256"/>
        <xdr:cNvSpPr txBox="1"/>
      </xdr:nvSpPr>
      <xdr:spPr>
        <a:xfrm>
          <a:off x="3530111" y="160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109435</xdr:rowOff>
    </xdr:from>
    <xdr:to>
      <xdr:col>15</xdr:col>
      <xdr:colOff>101600</xdr:colOff>
      <xdr:row>96</xdr:row>
      <xdr:rowOff>39585</xdr:rowOff>
    </xdr:to>
    <xdr:sp macro="" textlink="">
      <xdr:nvSpPr>
        <xdr:cNvPr id="258" name="楕円 257"/>
        <xdr:cNvSpPr/>
      </xdr:nvSpPr>
      <xdr:spPr>
        <a:xfrm>
          <a:off x="2857500" y="163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56112</xdr:rowOff>
    </xdr:from>
    <xdr:ext cx="534377" cy="259045"/>
    <xdr:sp macro="" textlink="">
      <xdr:nvSpPr>
        <xdr:cNvPr id="259" name="テキスト ボックス 258"/>
        <xdr:cNvSpPr txBox="1"/>
      </xdr:nvSpPr>
      <xdr:spPr>
        <a:xfrm>
          <a:off x="2641111" y="161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56438</xdr:rowOff>
    </xdr:from>
    <xdr:to>
      <xdr:col>10</xdr:col>
      <xdr:colOff>165100</xdr:colOff>
      <xdr:row>95</xdr:row>
      <xdr:rowOff>158038</xdr:rowOff>
    </xdr:to>
    <xdr:sp macro="" textlink="">
      <xdr:nvSpPr>
        <xdr:cNvPr id="260" name="楕円 259"/>
        <xdr:cNvSpPr/>
      </xdr:nvSpPr>
      <xdr:spPr>
        <a:xfrm>
          <a:off x="1968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3115</xdr:rowOff>
    </xdr:from>
    <xdr:ext cx="534377" cy="259045"/>
    <xdr:sp macro="" textlink="">
      <xdr:nvSpPr>
        <xdr:cNvPr id="261" name="テキスト ボックス 260"/>
        <xdr:cNvSpPr txBox="1"/>
      </xdr:nvSpPr>
      <xdr:spPr>
        <a:xfrm>
          <a:off x="1752111" y="1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87928</xdr:rowOff>
    </xdr:from>
    <xdr:to>
      <xdr:col>6</xdr:col>
      <xdr:colOff>38100</xdr:colOff>
      <xdr:row>96</xdr:row>
      <xdr:rowOff>18078</xdr:rowOff>
    </xdr:to>
    <xdr:sp macro="" textlink="">
      <xdr:nvSpPr>
        <xdr:cNvPr id="262" name="楕円 261"/>
        <xdr:cNvSpPr/>
      </xdr:nvSpPr>
      <xdr:spPr>
        <a:xfrm>
          <a:off x="1079500" y="163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34605</xdr:rowOff>
    </xdr:from>
    <xdr:ext cx="534377" cy="259045"/>
    <xdr:sp macro="" textlink="">
      <xdr:nvSpPr>
        <xdr:cNvPr id="263" name="テキスト ボックス 262"/>
        <xdr:cNvSpPr txBox="1"/>
      </xdr:nvSpPr>
      <xdr:spPr>
        <a:xfrm>
          <a:off x="863111" y="16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41021</xdr:rowOff>
    </xdr:from>
    <xdr:to>
      <xdr:col>55</xdr:col>
      <xdr:colOff>0</xdr:colOff>
      <xdr:row>39</xdr:row>
      <xdr:rowOff>41021</xdr:rowOff>
    </xdr:to>
    <xdr:cxnSp macro="">
      <xdr:nvCxnSpPr>
        <xdr:cNvPr id="292" name="直線コネクタ 291"/>
        <xdr:cNvCxnSpPr/>
      </xdr:nvCxnSpPr>
      <xdr:spPr>
        <a:xfrm>
          <a:off x="9639300" y="6727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42164</xdr:rowOff>
    </xdr:to>
    <xdr:cxnSp macro="">
      <xdr:nvCxnSpPr>
        <xdr:cNvPr id="295" name="直線コネクタ 294"/>
        <xdr:cNvCxnSpPr/>
      </xdr:nvCxnSpPr>
      <xdr:spPr>
        <a:xfrm flipV="1">
          <a:off x="8750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24257</xdr:rowOff>
    </xdr:from>
    <xdr:to>
      <xdr:col>45</xdr:col>
      <xdr:colOff>177800</xdr:colOff>
      <xdr:row>39</xdr:row>
      <xdr:rowOff>42164</xdr:rowOff>
    </xdr:to>
    <xdr:cxnSp macro="">
      <xdr:nvCxnSpPr>
        <xdr:cNvPr id="298" name="直線コネクタ 297"/>
        <xdr:cNvCxnSpPr/>
      </xdr:nvCxnSpPr>
      <xdr:spPr>
        <a:xfrm>
          <a:off x="7861300" y="671080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49022</xdr:rowOff>
    </xdr:from>
    <xdr:to>
      <xdr:col>41</xdr:col>
      <xdr:colOff>50800</xdr:colOff>
      <xdr:row>39</xdr:row>
      <xdr:rowOff>24257</xdr:rowOff>
    </xdr:to>
    <xdr:cxnSp macro="">
      <xdr:nvCxnSpPr>
        <xdr:cNvPr id="301" name="直線コネクタ 300"/>
        <xdr:cNvCxnSpPr/>
      </xdr:nvCxnSpPr>
      <xdr:spPr>
        <a:xfrm>
          <a:off x="6972300" y="6564122"/>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161671</xdr:rowOff>
    </xdr:from>
    <xdr:to>
      <xdr:col>55</xdr:col>
      <xdr:colOff>50800</xdr:colOff>
      <xdr:row>39</xdr:row>
      <xdr:rowOff>91821</xdr:rowOff>
    </xdr:to>
    <xdr:sp macro="" textlink="">
      <xdr:nvSpPr>
        <xdr:cNvPr id="311" name="楕円 310"/>
        <xdr:cNvSpPr/>
      </xdr:nvSpPr>
      <xdr:spPr>
        <a:xfrm>
          <a:off x="10426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76598</xdr:rowOff>
    </xdr:from>
    <xdr:ext cx="249299" cy="259045"/>
    <xdr:sp macro="" textlink="">
      <xdr:nvSpPr>
        <xdr:cNvPr id="312" name="労働費該当値テキスト"/>
        <xdr:cNvSpPr txBox="1"/>
      </xdr:nvSpPr>
      <xdr:spPr>
        <a:xfrm>
          <a:off x="10528300" y="659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161671</xdr:rowOff>
    </xdr:from>
    <xdr:to>
      <xdr:col>50</xdr:col>
      <xdr:colOff>165100</xdr:colOff>
      <xdr:row>39</xdr:row>
      <xdr:rowOff>91821</xdr:rowOff>
    </xdr:to>
    <xdr:sp macro="" textlink="">
      <xdr:nvSpPr>
        <xdr:cNvPr id="313" name="楕円 312"/>
        <xdr:cNvSpPr/>
      </xdr:nvSpPr>
      <xdr:spPr>
        <a:xfrm>
          <a:off x="9588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82948</xdr:rowOff>
    </xdr:from>
    <xdr:ext cx="249299" cy="259045"/>
    <xdr:sp macro="" textlink="">
      <xdr:nvSpPr>
        <xdr:cNvPr id="314" name="テキスト ボックス 313"/>
        <xdr:cNvSpPr txBox="1"/>
      </xdr:nvSpPr>
      <xdr:spPr>
        <a:xfrm>
          <a:off x="9514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162814</xdr:rowOff>
    </xdr:from>
    <xdr:to>
      <xdr:col>46</xdr:col>
      <xdr:colOff>38100</xdr:colOff>
      <xdr:row>39</xdr:row>
      <xdr:rowOff>92964</xdr:rowOff>
    </xdr:to>
    <xdr:sp macro="" textlink="">
      <xdr:nvSpPr>
        <xdr:cNvPr id="315" name="楕円 314"/>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84091</xdr:rowOff>
    </xdr:from>
    <xdr:ext cx="249299" cy="259045"/>
    <xdr:sp macro="" textlink="">
      <xdr:nvSpPr>
        <xdr:cNvPr id="316" name="テキスト ボックス 315"/>
        <xdr:cNvSpPr txBox="1"/>
      </xdr:nvSpPr>
      <xdr:spPr>
        <a:xfrm>
          <a:off x="8625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144907</xdr:rowOff>
    </xdr:from>
    <xdr:to>
      <xdr:col>41</xdr:col>
      <xdr:colOff>101600</xdr:colOff>
      <xdr:row>39</xdr:row>
      <xdr:rowOff>75057</xdr:rowOff>
    </xdr:to>
    <xdr:sp macro="" textlink="">
      <xdr:nvSpPr>
        <xdr:cNvPr id="317" name="楕円 316"/>
        <xdr:cNvSpPr/>
      </xdr:nvSpPr>
      <xdr:spPr>
        <a:xfrm>
          <a:off x="7810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66184</xdr:rowOff>
    </xdr:from>
    <xdr:ext cx="313932" cy="259045"/>
    <xdr:sp macro="" textlink="">
      <xdr:nvSpPr>
        <xdr:cNvPr id="318" name="テキスト ボックス 317"/>
        <xdr:cNvSpPr txBox="1"/>
      </xdr:nvSpPr>
      <xdr:spPr>
        <a:xfrm>
          <a:off x="7704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169672</xdr:rowOff>
    </xdr:from>
    <xdr:to>
      <xdr:col>36</xdr:col>
      <xdr:colOff>165100</xdr:colOff>
      <xdr:row>38</xdr:row>
      <xdr:rowOff>99822</xdr:rowOff>
    </xdr:to>
    <xdr:sp macro="" textlink="">
      <xdr:nvSpPr>
        <xdr:cNvPr id="319" name="楕円 318"/>
        <xdr:cNvSpPr/>
      </xdr:nvSpPr>
      <xdr:spPr>
        <a:xfrm>
          <a:off x="6921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90949</xdr:rowOff>
    </xdr:from>
    <xdr:ext cx="378565" cy="259045"/>
    <xdr:sp macro="" textlink="">
      <xdr:nvSpPr>
        <xdr:cNvPr id="320" name="テキスト ボックス 319"/>
        <xdr:cNvSpPr txBox="1"/>
      </xdr:nvSpPr>
      <xdr:spPr>
        <a:xfrm>
          <a:off x="6783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72530</xdr:rowOff>
    </xdr:from>
    <xdr:to>
      <xdr:col>55</xdr:col>
      <xdr:colOff>0</xdr:colOff>
      <xdr:row>58</xdr:row>
      <xdr:rowOff>76321</xdr:rowOff>
    </xdr:to>
    <xdr:cxnSp macro="">
      <xdr:nvCxnSpPr>
        <xdr:cNvPr id="349" name="直線コネクタ 348"/>
        <xdr:cNvCxnSpPr/>
      </xdr:nvCxnSpPr>
      <xdr:spPr>
        <a:xfrm>
          <a:off x="9639300" y="10016630"/>
          <a:ext cx="8382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72530</xdr:rowOff>
    </xdr:from>
    <xdr:to>
      <xdr:col>50</xdr:col>
      <xdr:colOff>114300</xdr:colOff>
      <xdr:row>58</xdr:row>
      <xdr:rowOff>78911</xdr:rowOff>
    </xdr:to>
    <xdr:cxnSp macro="">
      <xdr:nvCxnSpPr>
        <xdr:cNvPr id="352" name="直線コネクタ 351"/>
        <xdr:cNvCxnSpPr/>
      </xdr:nvCxnSpPr>
      <xdr:spPr>
        <a:xfrm flipV="1">
          <a:off x="8750300" y="1001663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47289</xdr:rowOff>
    </xdr:from>
    <xdr:to>
      <xdr:col>45</xdr:col>
      <xdr:colOff>177800</xdr:colOff>
      <xdr:row>58</xdr:row>
      <xdr:rowOff>78911</xdr:rowOff>
    </xdr:to>
    <xdr:cxnSp macro="">
      <xdr:nvCxnSpPr>
        <xdr:cNvPr id="355" name="直線コネクタ 354"/>
        <xdr:cNvCxnSpPr/>
      </xdr:nvCxnSpPr>
      <xdr:spPr>
        <a:xfrm>
          <a:off x="7861300" y="99913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47289</xdr:rowOff>
    </xdr:from>
    <xdr:to>
      <xdr:col>41</xdr:col>
      <xdr:colOff>50800</xdr:colOff>
      <xdr:row>58</xdr:row>
      <xdr:rowOff>85789</xdr:rowOff>
    </xdr:to>
    <xdr:cxnSp macro="">
      <xdr:nvCxnSpPr>
        <xdr:cNvPr id="358" name="直線コネクタ 357"/>
        <xdr:cNvCxnSpPr/>
      </xdr:nvCxnSpPr>
      <xdr:spPr>
        <a:xfrm flipV="1">
          <a:off x="6972300" y="9991389"/>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25521</xdr:rowOff>
    </xdr:from>
    <xdr:to>
      <xdr:col>55</xdr:col>
      <xdr:colOff>50800</xdr:colOff>
      <xdr:row>58</xdr:row>
      <xdr:rowOff>127121</xdr:rowOff>
    </xdr:to>
    <xdr:sp macro="" textlink="">
      <xdr:nvSpPr>
        <xdr:cNvPr id="368" name="楕円 367"/>
        <xdr:cNvSpPr/>
      </xdr:nvSpPr>
      <xdr:spPr>
        <a:xfrm>
          <a:off x="10426700" y="99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3948</xdr:rowOff>
    </xdr:from>
    <xdr:ext cx="469744" cy="259045"/>
    <xdr:sp macro="" textlink="">
      <xdr:nvSpPr>
        <xdr:cNvPr id="369" name="農林水産業費該当値テキスト"/>
        <xdr:cNvSpPr txBox="1"/>
      </xdr:nvSpPr>
      <xdr:spPr>
        <a:xfrm>
          <a:off x="10528300" y="994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21730</xdr:rowOff>
    </xdr:from>
    <xdr:to>
      <xdr:col>50</xdr:col>
      <xdr:colOff>165100</xdr:colOff>
      <xdr:row>58</xdr:row>
      <xdr:rowOff>123330</xdr:rowOff>
    </xdr:to>
    <xdr:sp macro="" textlink="">
      <xdr:nvSpPr>
        <xdr:cNvPr id="370" name="楕円 369"/>
        <xdr:cNvSpPr/>
      </xdr:nvSpPr>
      <xdr:spPr>
        <a:xfrm>
          <a:off x="9588500" y="9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114457</xdr:rowOff>
    </xdr:from>
    <xdr:ext cx="469744" cy="259045"/>
    <xdr:sp macro="" textlink="">
      <xdr:nvSpPr>
        <xdr:cNvPr id="371" name="テキスト ボックス 370"/>
        <xdr:cNvSpPr txBox="1"/>
      </xdr:nvSpPr>
      <xdr:spPr>
        <a:xfrm>
          <a:off x="9404428" y="100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28111</xdr:rowOff>
    </xdr:from>
    <xdr:to>
      <xdr:col>46</xdr:col>
      <xdr:colOff>38100</xdr:colOff>
      <xdr:row>58</xdr:row>
      <xdr:rowOff>129711</xdr:rowOff>
    </xdr:to>
    <xdr:sp macro="" textlink="">
      <xdr:nvSpPr>
        <xdr:cNvPr id="372" name="楕円 371"/>
        <xdr:cNvSpPr/>
      </xdr:nvSpPr>
      <xdr:spPr>
        <a:xfrm>
          <a:off x="8699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120838</xdr:rowOff>
    </xdr:from>
    <xdr:ext cx="469744" cy="259045"/>
    <xdr:sp macro="" textlink="">
      <xdr:nvSpPr>
        <xdr:cNvPr id="373" name="テキスト ボックス 372"/>
        <xdr:cNvSpPr txBox="1"/>
      </xdr:nvSpPr>
      <xdr:spPr>
        <a:xfrm>
          <a:off x="8515428" y="10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167939</xdr:rowOff>
    </xdr:from>
    <xdr:to>
      <xdr:col>41</xdr:col>
      <xdr:colOff>101600</xdr:colOff>
      <xdr:row>58</xdr:row>
      <xdr:rowOff>98089</xdr:rowOff>
    </xdr:to>
    <xdr:sp macro="" textlink="">
      <xdr:nvSpPr>
        <xdr:cNvPr id="374" name="楕円 373"/>
        <xdr:cNvSpPr/>
      </xdr:nvSpPr>
      <xdr:spPr>
        <a:xfrm>
          <a:off x="7810500" y="9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89216</xdr:rowOff>
    </xdr:from>
    <xdr:ext cx="469744" cy="259045"/>
    <xdr:sp macro="" textlink="">
      <xdr:nvSpPr>
        <xdr:cNvPr id="375" name="テキスト ボックス 374"/>
        <xdr:cNvSpPr txBox="1"/>
      </xdr:nvSpPr>
      <xdr:spPr>
        <a:xfrm>
          <a:off x="7626428" y="100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34989</xdr:rowOff>
    </xdr:from>
    <xdr:to>
      <xdr:col>36</xdr:col>
      <xdr:colOff>165100</xdr:colOff>
      <xdr:row>58</xdr:row>
      <xdr:rowOff>136589</xdr:rowOff>
    </xdr:to>
    <xdr:sp macro="" textlink="">
      <xdr:nvSpPr>
        <xdr:cNvPr id="376" name="楕円 375"/>
        <xdr:cNvSpPr/>
      </xdr:nvSpPr>
      <xdr:spPr>
        <a:xfrm>
          <a:off x="6921500" y="99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127716</xdr:rowOff>
    </xdr:from>
    <xdr:ext cx="469744" cy="259045"/>
    <xdr:sp macro="" textlink="">
      <xdr:nvSpPr>
        <xdr:cNvPr id="377" name="テキスト ボックス 376"/>
        <xdr:cNvSpPr txBox="1"/>
      </xdr:nvSpPr>
      <xdr:spPr>
        <a:xfrm>
          <a:off x="6737428" y="10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60013</xdr:rowOff>
    </xdr:from>
    <xdr:to>
      <xdr:col>55</xdr:col>
      <xdr:colOff>0</xdr:colOff>
      <xdr:row>78</xdr:row>
      <xdr:rowOff>75216</xdr:rowOff>
    </xdr:to>
    <xdr:cxnSp macro="">
      <xdr:nvCxnSpPr>
        <xdr:cNvPr id="406" name="直線コネクタ 405"/>
        <xdr:cNvCxnSpPr/>
      </xdr:nvCxnSpPr>
      <xdr:spPr>
        <a:xfrm flipV="1">
          <a:off x="9639300" y="13433113"/>
          <a:ext cx="8382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75216</xdr:rowOff>
    </xdr:from>
    <xdr:to>
      <xdr:col>50</xdr:col>
      <xdr:colOff>114300</xdr:colOff>
      <xdr:row>78</xdr:row>
      <xdr:rowOff>76473</xdr:rowOff>
    </xdr:to>
    <xdr:cxnSp macro="">
      <xdr:nvCxnSpPr>
        <xdr:cNvPr id="409" name="直線コネクタ 408"/>
        <xdr:cNvCxnSpPr/>
      </xdr:nvCxnSpPr>
      <xdr:spPr>
        <a:xfrm flipV="1">
          <a:off x="8750300" y="1344831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22561</xdr:rowOff>
    </xdr:from>
    <xdr:to>
      <xdr:col>45</xdr:col>
      <xdr:colOff>177800</xdr:colOff>
      <xdr:row>78</xdr:row>
      <xdr:rowOff>76473</xdr:rowOff>
    </xdr:to>
    <xdr:cxnSp macro="">
      <xdr:nvCxnSpPr>
        <xdr:cNvPr id="412" name="直線コネクタ 411"/>
        <xdr:cNvCxnSpPr/>
      </xdr:nvCxnSpPr>
      <xdr:spPr>
        <a:xfrm>
          <a:off x="7861300" y="13395661"/>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22561</xdr:rowOff>
    </xdr:from>
    <xdr:to>
      <xdr:col>41</xdr:col>
      <xdr:colOff>50800</xdr:colOff>
      <xdr:row>78</xdr:row>
      <xdr:rowOff>96208</xdr:rowOff>
    </xdr:to>
    <xdr:cxnSp macro="">
      <xdr:nvCxnSpPr>
        <xdr:cNvPr id="415" name="直線コネクタ 414"/>
        <xdr:cNvCxnSpPr/>
      </xdr:nvCxnSpPr>
      <xdr:spPr>
        <a:xfrm flipV="1">
          <a:off x="6972300" y="13395661"/>
          <a:ext cx="889000" cy="7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9213</xdr:rowOff>
    </xdr:from>
    <xdr:to>
      <xdr:col>55</xdr:col>
      <xdr:colOff>50800</xdr:colOff>
      <xdr:row>78</xdr:row>
      <xdr:rowOff>110813</xdr:rowOff>
    </xdr:to>
    <xdr:sp macro="" textlink="">
      <xdr:nvSpPr>
        <xdr:cNvPr id="425" name="楕円 424"/>
        <xdr:cNvSpPr/>
      </xdr:nvSpPr>
      <xdr:spPr>
        <a:xfrm>
          <a:off x="10426700" y="133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159090</xdr:rowOff>
    </xdr:from>
    <xdr:ext cx="469744" cy="259045"/>
    <xdr:sp macro="" textlink="">
      <xdr:nvSpPr>
        <xdr:cNvPr id="426" name="商工費該当値テキスト"/>
        <xdr:cNvSpPr txBox="1"/>
      </xdr:nvSpPr>
      <xdr:spPr>
        <a:xfrm>
          <a:off x="10528300" y="1336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24416</xdr:rowOff>
    </xdr:from>
    <xdr:to>
      <xdr:col>50</xdr:col>
      <xdr:colOff>165100</xdr:colOff>
      <xdr:row>78</xdr:row>
      <xdr:rowOff>126016</xdr:rowOff>
    </xdr:to>
    <xdr:sp macro="" textlink="">
      <xdr:nvSpPr>
        <xdr:cNvPr id="427" name="楕円 426"/>
        <xdr:cNvSpPr/>
      </xdr:nvSpPr>
      <xdr:spPr>
        <a:xfrm>
          <a:off x="9588500" y="133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117143</xdr:rowOff>
    </xdr:from>
    <xdr:ext cx="469744" cy="259045"/>
    <xdr:sp macro="" textlink="">
      <xdr:nvSpPr>
        <xdr:cNvPr id="428" name="テキスト ボックス 427"/>
        <xdr:cNvSpPr txBox="1"/>
      </xdr:nvSpPr>
      <xdr:spPr>
        <a:xfrm>
          <a:off x="9404428" y="134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25673</xdr:rowOff>
    </xdr:from>
    <xdr:to>
      <xdr:col>46</xdr:col>
      <xdr:colOff>38100</xdr:colOff>
      <xdr:row>78</xdr:row>
      <xdr:rowOff>127273</xdr:rowOff>
    </xdr:to>
    <xdr:sp macro="" textlink="">
      <xdr:nvSpPr>
        <xdr:cNvPr id="429" name="楕円 428"/>
        <xdr:cNvSpPr/>
      </xdr:nvSpPr>
      <xdr:spPr>
        <a:xfrm>
          <a:off x="8699500" y="13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118400</xdr:rowOff>
    </xdr:from>
    <xdr:ext cx="469744" cy="259045"/>
    <xdr:sp macro="" textlink="">
      <xdr:nvSpPr>
        <xdr:cNvPr id="430" name="テキスト ボックス 429"/>
        <xdr:cNvSpPr txBox="1"/>
      </xdr:nvSpPr>
      <xdr:spPr>
        <a:xfrm>
          <a:off x="8515428" y="134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143211</xdr:rowOff>
    </xdr:from>
    <xdr:to>
      <xdr:col>41</xdr:col>
      <xdr:colOff>101600</xdr:colOff>
      <xdr:row>78</xdr:row>
      <xdr:rowOff>73361</xdr:rowOff>
    </xdr:to>
    <xdr:sp macro="" textlink="">
      <xdr:nvSpPr>
        <xdr:cNvPr id="431" name="楕円 430"/>
        <xdr:cNvSpPr/>
      </xdr:nvSpPr>
      <xdr:spPr>
        <a:xfrm>
          <a:off x="7810500" y="133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64488</xdr:rowOff>
    </xdr:from>
    <xdr:ext cx="534377" cy="259045"/>
    <xdr:sp macro="" textlink="">
      <xdr:nvSpPr>
        <xdr:cNvPr id="432" name="テキスト ボックス 431"/>
        <xdr:cNvSpPr txBox="1"/>
      </xdr:nvSpPr>
      <xdr:spPr>
        <a:xfrm>
          <a:off x="7594111" y="134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45408</xdr:rowOff>
    </xdr:from>
    <xdr:to>
      <xdr:col>36</xdr:col>
      <xdr:colOff>165100</xdr:colOff>
      <xdr:row>78</xdr:row>
      <xdr:rowOff>147008</xdr:rowOff>
    </xdr:to>
    <xdr:sp macro="" textlink="">
      <xdr:nvSpPr>
        <xdr:cNvPr id="433" name="楕円 432"/>
        <xdr:cNvSpPr/>
      </xdr:nvSpPr>
      <xdr:spPr>
        <a:xfrm>
          <a:off x="6921500" y="13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138135</xdr:rowOff>
    </xdr:from>
    <xdr:ext cx="469744" cy="259045"/>
    <xdr:sp macro="" textlink="">
      <xdr:nvSpPr>
        <xdr:cNvPr id="434" name="テキスト ボックス 433"/>
        <xdr:cNvSpPr txBox="1"/>
      </xdr:nvSpPr>
      <xdr:spPr>
        <a:xfrm>
          <a:off x="6737428" y="13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103290</xdr:rowOff>
    </xdr:from>
    <xdr:to>
      <xdr:col>55</xdr:col>
      <xdr:colOff>0</xdr:colOff>
      <xdr:row>97</xdr:row>
      <xdr:rowOff>105817</xdr:rowOff>
    </xdr:to>
    <xdr:cxnSp macro="">
      <xdr:nvCxnSpPr>
        <xdr:cNvPr id="463" name="直線コネクタ 462"/>
        <xdr:cNvCxnSpPr/>
      </xdr:nvCxnSpPr>
      <xdr:spPr>
        <a:xfrm flipV="1">
          <a:off x="9639300" y="16733940"/>
          <a:ext cx="8382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69875</xdr:rowOff>
    </xdr:from>
    <xdr:to>
      <xdr:col>50</xdr:col>
      <xdr:colOff>114300</xdr:colOff>
      <xdr:row>97</xdr:row>
      <xdr:rowOff>105817</xdr:rowOff>
    </xdr:to>
    <xdr:cxnSp macro="">
      <xdr:nvCxnSpPr>
        <xdr:cNvPr id="466" name="直線コネクタ 465"/>
        <xdr:cNvCxnSpPr/>
      </xdr:nvCxnSpPr>
      <xdr:spPr>
        <a:xfrm>
          <a:off x="8750300" y="16700525"/>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69875</xdr:rowOff>
    </xdr:from>
    <xdr:to>
      <xdr:col>45</xdr:col>
      <xdr:colOff>177800</xdr:colOff>
      <xdr:row>97</xdr:row>
      <xdr:rowOff>70256</xdr:rowOff>
    </xdr:to>
    <xdr:cxnSp macro="">
      <xdr:nvCxnSpPr>
        <xdr:cNvPr id="469" name="直線コネクタ 468"/>
        <xdr:cNvCxnSpPr/>
      </xdr:nvCxnSpPr>
      <xdr:spPr>
        <a:xfrm flipV="1">
          <a:off x="7861300" y="167005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70256</xdr:rowOff>
    </xdr:from>
    <xdr:to>
      <xdr:col>41</xdr:col>
      <xdr:colOff>50800</xdr:colOff>
      <xdr:row>97</xdr:row>
      <xdr:rowOff>116509</xdr:rowOff>
    </xdr:to>
    <xdr:cxnSp macro="">
      <xdr:nvCxnSpPr>
        <xdr:cNvPr id="472" name="直線コネクタ 471"/>
        <xdr:cNvCxnSpPr/>
      </xdr:nvCxnSpPr>
      <xdr:spPr>
        <a:xfrm flipV="1">
          <a:off x="6972300" y="16700906"/>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52490</xdr:rowOff>
    </xdr:from>
    <xdr:to>
      <xdr:col>55</xdr:col>
      <xdr:colOff>50800</xdr:colOff>
      <xdr:row>97</xdr:row>
      <xdr:rowOff>154090</xdr:rowOff>
    </xdr:to>
    <xdr:sp macro="" textlink="">
      <xdr:nvSpPr>
        <xdr:cNvPr id="482" name="楕円 481"/>
        <xdr:cNvSpPr/>
      </xdr:nvSpPr>
      <xdr:spPr>
        <a:xfrm>
          <a:off x="10426700" y="166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138867</xdr:rowOff>
    </xdr:from>
    <xdr:ext cx="534377" cy="259045"/>
    <xdr:sp macro="" textlink="">
      <xdr:nvSpPr>
        <xdr:cNvPr id="483" name="土木費該当値テキスト"/>
        <xdr:cNvSpPr txBox="1"/>
      </xdr:nvSpPr>
      <xdr:spPr>
        <a:xfrm>
          <a:off x="10528300" y="165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55017</xdr:rowOff>
    </xdr:from>
    <xdr:to>
      <xdr:col>50</xdr:col>
      <xdr:colOff>165100</xdr:colOff>
      <xdr:row>97</xdr:row>
      <xdr:rowOff>156617</xdr:rowOff>
    </xdr:to>
    <xdr:sp macro="" textlink="">
      <xdr:nvSpPr>
        <xdr:cNvPr id="484" name="楕円 483"/>
        <xdr:cNvSpPr/>
      </xdr:nvSpPr>
      <xdr:spPr>
        <a:xfrm>
          <a:off x="9588500" y="166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147744</xdr:rowOff>
    </xdr:from>
    <xdr:ext cx="534377" cy="259045"/>
    <xdr:sp macro="" textlink="">
      <xdr:nvSpPr>
        <xdr:cNvPr id="485" name="テキスト ボックス 484"/>
        <xdr:cNvSpPr txBox="1"/>
      </xdr:nvSpPr>
      <xdr:spPr>
        <a:xfrm>
          <a:off x="9372111" y="167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19075</xdr:rowOff>
    </xdr:from>
    <xdr:to>
      <xdr:col>46</xdr:col>
      <xdr:colOff>38100</xdr:colOff>
      <xdr:row>97</xdr:row>
      <xdr:rowOff>120675</xdr:rowOff>
    </xdr:to>
    <xdr:sp macro="" textlink="">
      <xdr:nvSpPr>
        <xdr:cNvPr id="486" name="楕円 485"/>
        <xdr:cNvSpPr/>
      </xdr:nvSpPr>
      <xdr:spPr>
        <a:xfrm>
          <a:off x="8699500" y="166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111802</xdr:rowOff>
    </xdr:from>
    <xdr:ext cx="534377" cy="259045"/>
    <xdr:sp macro="" textlink="">
      <xdr:nvSpPr>
        <xdr:cNvPr id="487" name="テキスト ボックス 486"/>
        <xdr:cNvSpPr txBox="1"/>
      </xdr:nvSpPr>
      <xdr:spPr>
        <a:xfrm>
          <a:off x="8483111" y="167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19456</xdr:rowOff>
    </xdr:from>
    <xdr:to>
      <xdr:col>41</xdr:col>
      <xdr:colOff>101600</xdr:colOff>
      <xdr:row>97</xdr:row>
      <xdr:rowOff>121056</xdr:rowOff>
    </xdr:to>
    <xdr:sp macro="" textlink="">
      <xdr:nvSpPr>
        <xdr:cNvPr id="488" name="楕円 487"/>
        <xdr:cNvSpPr/>
      </xdr:nvSpPr>
      <xdr:spPr>
        <a:xfrm>
          <a:off x="7810500" y="166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112183</xdr:rowOff>
    </xdr:from>
    <xdr:ext cx="534377" cy="259045"/>
    <xdr:sp macro="" textlink="">
      <xdr:nvSpPr>
        <xdr:cNvPr id="489" name="テキスト ボックス 488"/>
        <xdr:cNvSpPr txBox="1"/>
      </xdr:nvSpPr>
      <xdr:spPr>
        <a:xfrm>
          <a:off x="7594111" y="167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65709</xdr:rowOff>
    </xdr:from>
    <xdr:to>
      <xdr:col>36</xdr:col>
      <xdr:colOff>165100</xdr:colOff>
      <xdr:row>97</xdr:row>
      <xdr:rowOff>167309</xdr:rowOff>
    </xdr:to>
    <xdr:sp macro="" textlink="">
      <xdr:nvSpPr>
        <xdr:cNvPr id="490" name="楕円 489"/>
        <xdr:cNvSpPr/>
      </xdr:nvSpPr>
      <xdr:spPr>
        <a:xfrm>
          <a:off x="6921500" y="166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158436</xdr:rowOff>
    </xdr:from>
    <xdr:ext cx="534377" cy="259045"/>
    <xdr:sp macro="" textlink="">
      <xdr:nvSpPr>
        <xdr:cNvPr id="491" name="テキスト ボックス 490"/>
        <xdr:cNvSpPr txBox="1"/>
      </xdr:nvSpPr>
      <xdr:spPr>
        <a:xfrm>
          <a:off x="6705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156845</xdr:rowOff>
    </xdr:from>
    <xdr:to>
      <xdr:col>85</xdr:col>
      <xdr:colOff>126364</xdr:colOff>
      <xdr:row>39</xdr:row>
      <xdr:rowOff>117373</xdr:rowOff>
    </xdr:to>
    <xdr:cxnSp macro="">
      <xdr:nvCxnSpPr>
        <xdr:cNvPr id="516" name="直線コネクタ 515"/>
        <xdr:cNvCxnSpPr/>
      </xdr:nvCxnSpPr>
      <xdr:spPr>
        <a:xfrm flipV="1">
          <a:off x="16317595" y="5643245"/>
          <a:ext cx="1269"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121200</xdr:rowOff>
    </xdr:from>
    <xdr:ext cx="469744" cy="259045"/>
    <xdr:sp macro="" textlink="">
      <xdr:nvSpPr>
        <xdr:cNvPr id="517" name="消防費最小値テキスト"/>
        <xdr:cNvSpPr txBox="1"/>
      </xdr:nvSpPr>
      <xdr:spPr>
        <a:xfrm>
          <a:off x="16370300" y="68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117373</xdr:rowOff>
    </xdr:from>
    <xdr:to>
      <xdr:col>86</xdr:col>
      <xdr:colOff>25400</xdr:colOff>
      <xdr:row>39</xdr:row>
      <xdr:rowOff>117373</xdr:rowOff>
    </xdr:to>
    <xdr:cxnSp macro="">
      <xdr:nvCxnSpPr>
        <xdr:cNvPr id="518" name="直線コネクタ 517"/>
        <xdr:cNvCxnSpPr/>
      </xdr:nvCxnSpPr>
      <xdr:spPr>
        <a:xfrm>
          <a:off x="16230600" y="680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103522</xdr:rowOff>
    </xdr:from>
    <xdr:ext cx="534377" cy="259045"/>
    <xdr:sp macro="" textlink="">
      <xdr:nvSpPr>
        <xdr:cNvPr id="519" name="消防費最大値テキスト"/>
        <xdr:cNvSpPr txBox="1"/>
      </xdr:nvSpPr>
      <xdr:spPr>
        <a:xfrm>
          <a:off x="16370300" y="54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156845</xdr:rowOff>
    </xdr:from>
    <xdr:to>
      <xdr:col>86</xdr:col>
      <xdr:colOff>25400</xdr:colOff>
      <xdr:row>32</xdr:row>
      <xdr:rowOff>156845</xdr:rowOff>
    </xdr:to>
    <xdr:cxnSp macro="">
      <xdr:nvCxnSpPr>
        <xdr:cNvPr id="520" name="直線コネクタ 519"/>
        <xdr:cNvCxnSpPr/>
      </xdr:nvCxnSpPr>
      <xdr:spPr>
        <a:xfrm>
          <a:off x="16230600" y="56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106325</xdr:rowOff>
    </xdr:from>
    <xdr:to>
      <xdr:col>85</xdr:col>
      <xdr:colOff>127000</xdr:colOff>
      <xdr:row>35</xdr:row>
      <xdr:rowOff>152121</xdr:rowOff>
    </xdr:to>
    <xdr:cxnSp macro="">
      <xdr:nvCxnSpPr>
        <xdr:cNvPr id="521" name="直線コネクタ 520"/>
        <xdr:cNvCxnSpPr/>
      </xdr:nvCxnSpPr>
      <xdr:spPr>
        <a:xfrm flipV="1">
          <a:off x="15481300" y="6107075"/>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143070</xdr:rowOff>
    </xdr:from>
    <xdr:ext cx="534377" cy="259045"/>
    <xdr:sp macro="" textlink="">
      <xdr:nvSpPr>
        <xdr:cNvPr id="522" name="消防費平均値テキスト"/>
        <xdr:cNvSpPr txBox="1"/>
      </xdr:nvSpPr>
      <xdr:spPr>
        <a:xfrm>
          <a:off x="16370300" y="631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164643</xdr:rowOff>
    </xdr:from>
    <xdr:to>
      <xdr:col>85</xdr:col>
      <xdr:colOff>177800</xdr:colOff>
      <xdr:row>37</xdr:row>
      <xdr:rowOff>94793</xdr:rowOff>
    </xdr:to>
    <xdr:sp macro="" textlink="">
      <xdr:nvSpPr>
        <xdr:cNvPr id="523" name="フローチャート: 判断 522"/>
        <xdr:cNvSpPr/>
      </xdr:nvSpPr>
      <xdr:spPr>
        <a:xfrm>
          <a:off x="162687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152121</xdr:rowOff>
    </xdr:from>
    <xdr:to>
      <xdr:col>81</xdr:col>
      <xdr:colOff>50800</xdr:colOff>
      <xdr:row>36</xdr:row>
      <xdr:rowOff>1892</xdr:rowOff>
    </xdr:to>
    <xdr:cxnSp macro="">
      <xdr:nvCxnSpPr>
        <xdr:cNvPr id="524" name="直線コネクタ 523"/>
        <xdr:cNvCxnSpPr/>
      </xdr:nvCxnSpPr>
      <xdr:spPr>
        <a:xfrm flipV="1">
          <a:off x="14592300" y="6152871"/>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2908</xdr:rowOff>
    </xdr:from>
    <xdr:to>
      <xdr:col>81</xdr:col>
      <xdr:colOff>101600</xdr:colOff>
      <xdr:row>37</xdr:row>
      <xdr:rowOff>104508</xdr:rowOff>
    </xdr:to>
    <xdr:sp macro="" textlink="">
      <xdr:nvSpPr>
        <xdr:cNvPr id="525" name="フローチャート: 判断 524"/>
        <xdr:cNvSpPr/>
      </xdr:nvSpPr>
      <xdr:spPr>
        <a:xfrm>
          <a:off x="15430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95635</xdr:rowOff>
    </xdr:from>
    <xdr:ext cx="534377" cy="259045"/>
    <xdr:sp macro="" textlink="">
      <xdr:nvSpPr>
        <xdr:cNvPr id="526" name="テキスト ボックス 525"/>
        <xdr:cNvSpPr txBox="1"/>
      </xdr:nvSpPr>
      <xdr:spPr>
        <a:xfrm>
          <a:off x="15214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114745</xdr:rowOff>
    </xdr:from>
    <xdr:to>
      <xdr:col>76</xdr:col>
      <xdr:colOff>114300</xdr:colOff>
      <xdr:row>36</xdr:row>
      <xdr:rowOff>1892</xdr:rowOff>
    </xdr:to>
    <xdr:cxnSp macro="">
      <xdr:nvCxnSpPr>
        <xdr:cNvPr id="527" name="直線コネクタ 526"/>
        <xdr:cNvCxnSpPr/>
      </xdr:nvCxnSpPr>
      <xdr:spPr>
        <a:xfrm>
          <a:off x="13703300" y="5429695"/>
          <a:ext cx="8890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16472</xdr:rowOff>
    </xdr:from>
    <xdr:to>
      <xdr:col>76</xdr:col>
      <xdr:colOff>165100</xdr:colOff>
      <xdr:row>37</xdr:row>
      <xdr:rowOff>118072</xdr:rowOff>
    </xdr:to>
    <xdr:sp macro="" textlink="">
      <xdr:nvSpPr>
        <xdr:cNvPr id="528" name="フローチャート: 判断 527"/>
        <xdr:cNvSpPr/>
      </xdr:nvSpPr>
      <xdr:spPr>
        <a:xfrm>
          <a:off x="14541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109199</xdr:rowOff>
    </xdr:from>
    <xdr:ext cx="534377" cy="259045"/>
    <xdr:sp macro="" textlink="">
      <xdr:nvSpPr>
        <xdr:cNvPr id="529" name="テキスト ボックス 528"/>
        <xdr:cNvSpPr txBox="1"/>
      </xdr:nvSpPr>
      <xdr:spPr>
        <a:xfrm>
          <a:off x="14325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114745</xdr:rowOff>
    </xdr:from>
    <xdr:to>
      <xdr:col>71</xdr:col>
      <xdr:colOff>177800</xdr:colOff>
      <xdr:row>35</xdr:row>
      <xdr:rowOff>70548</xdr:rowOff>
    </xdr:to>
    <xdr:cxnSp macro="">
      <xdr:nvCxnSpPr>
        <xdr:cNvPr id="530" name="直線コネクタ 529"/>
        <xdr:cNvCxnSpPr/>
      </xdr:nvCxnSpPr>
      <xdr:spPr>
        <a:xfrm flipV="1">
          <a:off x="12814300" y="5429695"/>
          <a:ext cx="889000" cy="64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128448</xdr:rowOff>
    </xdr:from>
    <xdr:to>
      <xdr:col>72</xdr:col>
      <xdr:colOff>38100</xdr:colOff>
      <xdr:row>37</xdr:row>
      <xdr:rowOff>58598</xdr:rowOff>
    </xdr:to>
    <xdr:sp macro="" textlink="">
      <xdr:nvSpPr>
        <xdr:cNvPr id="531" name="フローチャート: 判断 530"/>
        <xdr:cNvSpPr/>
      </xdr:nvSpPr>
      <xdr:spPr>
        <a:xfrm>
          <a:off x="13652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49725</xdr:rowOff>
    </xdr:from>
    <xdr:ext cx="534377" cy="259045"/>
    <xdr:sp macro="" textlink="">
      <xdr:nvSpPr>
        <xdr:cNvPr id="532" name="テキスト ボックス 531"/>
        <xdr:cNvSpPr txBox="1"/>
      </xdr:nvSpPr>
      <xdr:spPr>
        <a:xfrm>
          <a:off x="13436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60020</xdr:rowOff>
    </xdr:from>
    <xdr:to>
      <xdr:col>67</xdr:col>
      <xdr:colOff>101600</xdr:colOff>
      <xdr:row>37</xdr:row>
      <xdr:rowOff>161620</xdr:rowOff>
    </xdr:to>
    <xdr:sp macro="" textlink="">
      <xdr:nvSpPr>
        <xdr:cNvPr id="533" name="フローチャート: 判断 532"/>
        <xdr:cNvSpPr/>
      </xdr:nvSpPr>
      <xdr:spPr>
        <a:xfrm>
          <a:off x="12763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152747</xdr:rowOff>
    </xdr:from>
    <xdr:ext cx="534377" cy="259045"/>
    <xdr:sp macro="" textlink="">
      <xdr:nvSpPr>
        <xdr:cNvPr id="534" name="テキスト ボックス 533"/>
        <xdr:cNvSpPr txBox="1"/>
      </xdr:nvSpPr>
      <xdr:spPr>
        <a:xfrm>
          <a:off x="12547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55525</xdr:rowOff>
    </xdr:from>
    <xdr:to>
      <xdr:col>85</xdr:col>
      <xdr:colOff>177800</xdr:colOff>
      <xdr:row>35</xdr:row>
      <xdr:rowOff>157125</xdr:rowOff>
    </xdr:to>
    <xdr:sp macro="" textlink="">
      <xdr:nvSpPr>
        <xdr:cNvPr id="540" name="楕円 539"/>
        <xdr:cNvSpPr/>
      </xdr:nvSpPr>
      <xdr:spPr>
        <a:xfrm>
          <a:off x="162687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78402</xdr:rowOff>
    </xdr:from>
    <xdr:ext cx="534377" cy="259045"/>
    <xdr:sp macro="" textlink="">
      <xdr:nvSpPr>
        <xdr:cNvPr id="541" name="消防費該当値テキスト"/>
        <xdr:cNvSpPr txBox="1"/>
      </xdr:nvSpPr>
      <xdr:spPr>
        <a:xfrm>
          <a:off x="16370300" y="59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101321</xdr:rowOff>
    </xdr:from>
    <xdr:to>
      <xdr:col>81</xdr:col>
      <xdr:colOff>101600</xdr:colOff>
      <xdr:row>36</xdr:row>
      <xdr:rowOff>31471</xdr:rowOff>
    </xdr:to>
    <xdr:sp macro="" textlink="">
      <xdr:nvSpPr>
        <xdr:cNvPr id="542" name="楕円 541"/>
        <xdr:cNvSpPr/>
      </xdr:nvSpPr>
      <xdr:spPr>
        <a:xfrm>
          <a:off x="15430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47998</xdr:rowOff>
    </xdr:from>
    <xdr:ext cx="534377" cy="259045"/>
    <xdr:sp macro="" textlink="">
      <xdr:nvSpPr>
        <xdr:cNvPr id="543" name="テキスト ボックス 542"/>
        <xdr:cNvSpPr txBox="1"/>
      </xdr:nvSpPr>
      <xdr:spPr>
        <a:xfrm>
          <a:off x="15214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122542</xdr:rowOff>
    </xdr:from>
    <xdr:to>
      <xdr:col>76</xdr:col>
      <xdr:colOff>165100</xdr:colOff>
      <xdr:row>36</xdr:row>
      <xdr:rowOff>52692</xdr:rowOff>
    </xdr:to>
    <xdr:sp macro="" textlink="">
      <xdr:nvSpPr>
        <xdr:cNvPr id="544" name="楕円 543"/>
        <xdr:cNvSpPr/>
      </xdr:nvSpPr>
      <xdr:spPr>
        <a:xfrm>
          <a:off x="145415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69219</xdr:rowOff>
    </xdr:from>
    <xdr:ext cx="534377" cy="259045"/>
    <xdr:sp macro="" textlink="">
      <xdr:nvSpPr>
        <xdr:cNvPr id="545" name="テキスト ボックス 544"/>
        <xdr:cNvSpPr txBox="1"/>
      </xdr:nvSpPr>
      <xdr:spPr>
        <a:xfrm>
          <a:off x="14325111" y="58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63945</xdr:rowOff>
    </xdr:from>
    <xdr:to>
      <xdr:col>72</xdr:col>
      <xdr:colOff>38100</xdr:colOff>
      <xdr:row>31</xdr:row>
      <xdr:rowOff>165545</xdr:rowOff>
    </xdr:to>
    <xdr:sp macro="" textlink="">
      <xdr:nvSpPr>
        <xdr:cNvPr id="546" name="楕円 545"/>
        <xdr:cNvSpPr/>
      </xdr:nvSpPr>
      <xdr:spPr>
        <a:xfrm>
          <a:off x="13652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10622</xdr:rowOff>
    </xdr:from>
    <xdr:ext cx="534377" cy="259045"/>
    <xdr:sp macro="" textlink="">
      <xdr:nvSpPr>
        <xdr:cNvPr id="547" name="テキスト ボックス 546"/>
        <xdr:cNvSpPr txBox="1"/>
      </xdr:nvSpPr>
      <xdr:spPr>
        <a:xfrm>
          <a:off x="13436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19748</xdr:rowOff>
    </xdr:from>
    <xdr:to>
      <xdr:col>67</xdr:col>
      <xdr:colOff>101600</xdr:colOff>
      <xdr:row>35</xdr:row>
      <xdr:rowOff>121348</xdr:rowOff>
    </xdr:to>
    <xdr:sp macro="" textlink="">
      <xdr:nvSpPr>
        <xdr:cNvPr id="548" name="楕円 547"/>
        <xdr:cNvSpPr/>
      </xdr:nvSpPr>
      <xdr:spPr>
        <a:xfrm>
          <a:off x="12763500" y="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137875</xdr:rowOff>
    </xdr:from>
    <xdr:ext cx="534377" cy="259045"/>
    <xdr:sp macro="" textlink="">
      <xdr:nvSpPr>
        <xdr:cNvPr id="549" name="テキスト ボックス 548"/>
        <xdr:cNvSpPr txBox="1"/>
      </xdr:nvSpPr>
      <xdr:spPr>
        <a:xfrm>
          <a:off x="12547111" y="57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34506</xdr:rowOff>
    </xdr:from>
    <xdr:to>
      <xdr:col>85</xdr:col>
      <xdr:colOff>127000</xdr:colOff>
      <xdr:row>54</xdr:row>
      <xdr:rowOff>150368</xdr:rowOff>
    </xdr:to>
    <xdr:cxnSp macro="">
      <xdr:nvCxnSpPr>
        <xdr:cNvPr id="579" name="直線コネクタ 578"/>
        <xdr:cNvCxnSpPr/>
      </xdr:nvCxnSpPr>
      <xdr:spPr>
        <a:xfrm>
          <a:off x="15481300" y="8607006"/>
          <a:ext cx="838200" cy="8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34506</xdr:rowOff>
    </xdr:from>
    <xdr:to>
      <xdr:col>81</xdr:col>
      <xdr:colOff>50800</xdr:colOff>
      <xdr:row>54</xdr:row>
      <xdr:rowOff>126936</xdr:rowOff>
    </xdr:to>
    <xdr:cxnSp macro="">
      <xdr:nvCxnSpPr>
        <xdr:cNvPr id="582" name="直線コネクタ 581"/>
        <xdr:cNvCxnSpPr/>
      </xdr:nvCxnSpPr>
      <xdr:spPr>
        <a:xfrm flipV="1">
          <a:off x="14592300" y="8607006"/>
          <a:ext cx="889000" cy="7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4" name="テキスト ボックス 583"/>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126936</xdr:rowOff>
    </xdr:from>
    <xdr:to>
      <xdr:col>76</xdr:col>
      <xdr:colOff>114300</xdr:colOff>
      <xdr:row>56</xdr:row>
      <xdr:rowOff>92322</xdr:rowOff>
    </xdr:to>
    <xdr:cxnSp macro="">
      <xdr:nvCxnSpPr>
        <xdr:cNvPr id="585" name="直線コネクタ 584"/>
        <xdr:cNvCxnSpPr/>
      </xdr:nvCxnSpPr>
      <xdr:spPr>
        <a:xfrm flipV="1">
          <a:off x="13703300" y="9385236"/>
          <a:ext cx="889000" cy="3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65405</xdr:rowOff>
    </xdr:from>
    <xdr:to>
      <xdr:col>71</xdr:col>
      <xdr:colOff>177800</xdr:colOff>
      <xdr:row>56</xdr:row>
      <xdr:rowOff>92322</xdr:rowOff>
    </xdr:to>
    <xdr:cxnSp macro="">
      <xdr:nvCxnSpPr>
        <xdr:cNvPr id="588" name="直線コネクタ 587"/>
        <xdr:cNvCxnSpPr/>
      </xdr:nvCxnSpPr>
      <xdr:spPr>
        <a:xfrm>
          <a:off x="12814300" y="9666605"/>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90" name="テキスト ボックス 589"/>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2" name="テキスト ボックス 591"/>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99568</xdr:rowOff>
    </xdr:from>
    <xdr:to>
      <xdr:col>85</xdr:col>
      <xdr:colOff>177800</xdr:colOff>
      <xdr:row>55</xdr:row>
      <xdr:rowOff>29718</xdr:rowOff>
    </xdr:to>
    <xdr:sp macro="" textlink="">
      <xdr:nvSpPr>
        <xdr:cNvPr id="598" name="楕円 597"/>
        <xdr:cNvSpPr/>
      </xdr:nvSpPr>
      <xdr:spPr>
        <a:xfrm>
          <a:off x="162687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122445</xdr:rowOff>
    </xdr:from>
    <xdr:ext cx="534377" cy="259045"/>
    <xdr:sp macro="" textlink="">
      <xdr:nvSpPr>
        <xdr:cNvPr id="599" name="教育費該当値テキスト"/>
        <xdr:cNvSpPr txBox="1"/>
      </xdr:nvSpPr>
      <xdr:spPr>
        <a:xfrm>
          <a:off x="16370300" y="92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155156</xdr:rowOff>
    </xdr:from>
    <xdr:to>
      <xdr:col>81</xdr:col>
      <xdr:colOff>101600</xdr:colOff>
      <xdr:row>50</xdr:row>
      <xdr:rowOff>85306</xdr:rowOff>
    </xdr:to>
    <xdr:sp macro="" textlink="">
      <xdr:nvSpPr>
        <xdr:cNvPr id="600" name="楕円 599"/>
        <xdr:cNvSpPr/>
      </xdr:nvSpPr>
      <xdr:spPr>
        <a:xfrm>
          <a:off x="15430500" y="85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101833</xdr:rowOff>
    </xdr:from>
    <xdr:ext cx="599010" cy="259045"/>
    <xdr:sp macro="" textlink="">
      <xdr:nvSpPr>
        <xdr:cNvPr id="601" name="テキスト ボックス 600"/>
        <xdr:cNvSpPr txBox="1"/>
      </xdr:nvSpPr>
      <xdr:spPr>
        <a:xfrm>
          <a:off x="15181795" y="83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76136</xdr:rowOff>
    </xdr:from>
    <xdr:to>
      <xdr:col>76</xdr:col>
      <xdr:colOff>165100</xdr:colOff>
      <xdr:row>55</xdr:row>
      <xdr:rowOff>6286</xdr:rowOff>
    </xdr:to>
    <xdr:sp macro="" textlink="">
      <xdr:nvSpPr>
        <xdr:cNvPr id="602" name="楕円 601"/>
        <xdr:cNvSpPr/>
      </xdr:nvSpPr>
      <xdr:spPr>
        <a:xfrm>
          <a:off x="145415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22813</xdr:rowOff>
    </xdr:from>
    <xdr:ext cx="534377" cy="259045"/>
    <xdr:sp macro="" textlink="">
      <xdr:nvSpPr>
        <xdr:cNvPr id="603" name="テキスト ボックス 602"/>
        <xdr:cNvSpPr txBox="1"/>
      </xdr:nvSpPr>
      <xdr:spPr>
        <a:xfrm>
          <a:off x="14325111" y="9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41522</xdr:rowOff>
    </xdr:from>
    <xdr:to>
      <xdr:col>72</xdr:col>
      <xdr:colOff>38100</xdr:colOff>
      <xdr:row>56</xdr:row>
      <xdr:rowOff>143122</xdr:rowOff>
    </xdr:to>
    <xdr:sp macro="" textlink="">
      <xdr:nvSpPr>
        <xdr:cNvPr id="604" name="楕円 603"/>
        <xdr:cNvSpPr/>
      </xdr:nvSpPr>
      <xdr:spPr>
        <a:xfrm>
          <a:off x="13652500" y="9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134249</xdr:rowOff>
    </xdr:from>
    <xdr:ext cx="534377" cy="259045"/>
    <xdr:sp macro="" textlink="">
      <xdr:nvSpPr>
        <xdr:cNvPr id="605" name="テキスト ボックス 604"/>
        <xdr:cNvSpPr txBox="1"/>
      </xdr:nvSpPr>
      <xdr:spPr>
        <a:xfrm>
          <a:off x="13436111"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14605</xdr:rowOff>
    </xdr:from>
    <xdr:to>
      <xdr:col>67</xdr:col>
      <xdr:colOff>101600</xdr:colOff>
      <xdr:row>56</xdr:row>
      <xdr:rowOff>116205</xdr:rowOff>
    </xdr:to>
    <xdr:sp macro="" textlink="">
      <xdr:nvSpPr>
        <xdr:cNvPr id="606" name="楕円 605"/>
        <xdr:cNvSpPr/>
      </xdr:nvSpPr>
      <xdr:spPr>
        <a:xfrm>
          <a:off x="12763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107332</xdr:rowOff>
    </xdr:from>
    <xdr:ext cx="534377" cy="259045"/>
    <xdr:sp macro="" textlink="">
      <xdr:nvSpPr>
        <xdr:cNvPr id="607" name="テキスト ボックス 606"/>
        <xdr:cNvSpPr txBox="1"/>
      </xdr:nvSpPr>
      <xdr:spPr>
        <a:xfrm>
          <a:off x="12547111"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138877</xdr:rowOff>
    </xdr:from>
    <xdr:to>
      <xdr:col>85</xdr:col>
      <xdr:colOff>127000</xdr:colOff>
      <xdr:row>78</xdr:row>
      <xdr:rowOff>139050</xdr:rowOff>
    </xdr:to>
    <xdr:cxnSp macro="">
      <xdr:nvCxnSpPr>
        <xdr:cNvPr id="634" name="直線コネクタ 633"/>
        <xdr:cNvCxnSpPr/>
      </xdr:nvCxnSpPr>
      <xdr:spPr>
        <a:xfrm>
          <a:off x="15481300" y="13511977"/>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137697</xdr:rowOff>
    </xdr:from>
    <xdr:to>
      <xdr:col>81</xdr:col>
      <xdr:colOff>50800</xdr:colOff>
      <xdr:row>78</xdr:row>
      <xdr:rowOff>138877</xdr:rowOff>
    </xdr:to>
    <xdr:cxnSp macro="">
      <xdr:nvCxnSpPr>
        <xdr:cNvPr id="637" name="直線コネクタ 636"/>
        <xdr:cNvCxnSpPr/>
      </xdr:nvCxnSpPr>
      <xdr:spPr>
        <a:xfrm>
          <a:off x="14592300" y="13510797"/>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137697</xdr:rowOff>
    </xdr:from>
    <xdr:to>
      <xdr:col>76</xdr:col>
      <xdr:colOff>114300</xdr:colOff>
      <xdr:row>78</xdr:row>
      <xdr:rowOff>139041</xdr:rowOff>
    </xdr:to>
    <xdr:cxnSp macro="">
      <xdr:nvCxnSpPr>
        <xdr:cNvPr id="640" name="直線コネクタ 639"/>
        <xdr:cNvCxnSpPr/>
      </xdr:nvCxnSpPr>
      <xdr:spPr>
        <a:xfrm flipV="1">
          <a:off x="13703300" y="13510797"/>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139041</xdr:rowOff>
    </xdr:from>
    <xdr:to>
      <xdr:col>71</xdr:col>
      <xdr:colOff>177800</xdr:colOff>
      <xdr:row>78</xdr:row>
      <xdr:rowOff>139116</xdr:rowOff>
    </xdr:to>
    <xdr:cxnSp macro="">
      <xdr:nvCxnSpPr>
        <xdr:cNvPr id="643" name="直線コネクタ 642"/>
        <xdr:cNvCxnSpPr/>
      </xdr:nvCxnSpPr>
      <xdr:spPr>
        <a:xfrm flipV="1">
          <a:off x="12814300" y="13512141"/>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88250</xdr:rowOff>
    </xdr:from>
    <xdr:to>
      <xdr:col>85</xdr:col>
      <xdr:colOff>177800</xdr:colOff>
      <xdr:row>79</xdr:row>
      <xdr:rowOff>18400</xdr:rowOff>
    </xdr:to>
    <xdr:sp macro="" textlink="">
      <xdr:nvSpPr>
        <xdr:cNvPr id="653" name="楕円 652"/>
        <xdr:cNvSpPr/>
      </xdr:nvSpPr>
      <xdr:spPr>
        <a:xfrm>
          <a:off x="16268700" y="134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13486</xdr:rowOff>
    </xdr:from>
    <xdr:ext cx="313932" cy="259045"/>
    <xdr:sp macro="" textlink="">
      <xdr:nvSpPr>
        <xdr:cNvPr id="654" name="災害復旧費該当値テキスト"/>
        <xdr:cNvSpPr txBox="1"/>
      </xdr:nvSpPr>
      <xdr:spPr>
        <a:xfrm>
          <a:off x="16370300" y="133865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88077</xdr:rowOff>
    </xdr:from>
    <xdr:to>
      <xdr:col>81</xdr:col>
      <xdr:colOff>101600</xdr:colOff>
      <xdr:row>79</xdr:row>
      <xdr:rowOff>18227</xdr:rowOff>
    </xdr:to>
    <xdr:sp macro="" textlink="">
      <xdr:nvSpPr>
        <xdr:cNvPr id="655" name="楕円 654"/>
        <xdr:cNvSpPr/>
      </xdr:nvSpPr>
      <xdr:spPr>
        <a:xfrm>
          <a:off x="15430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9354</xdr:rowOff>
    </xdr:from>
    <xdr:ext cx="313932" cy="259045"/>
    <xdr:sp macro="" textlink="">
      <xdr:nvSpPr>
        <xdr:cNvPr id="656" name="テキスト ボックス 655"/>
        <xdr:cNvSpPr txBox="1"/>
      </xdr:nvSpPr>
      <xdr:spPr>
        <a:xfrm>
          <a:off x="15324333" y="1355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86897</xdr:rowOff>
    </xdr:from>
    <xdr:to>
      <xdr:col>76</xdr:col>
      <xdr:colOff>165100</xdr:colOff>
      <xdr:row>79</xdr:row>
      <xdr:rowOff>17047</xdr:rowOff>
    </xdr:to>
    <xdr:sp macro="" textlink="">
      <xdr:nvSpPr>
        <xdr:cNvPr id="657" name="楕円 656"/>
        <xdr:cNvSpPr/>
      </xdr:nvSpPr>
      <xdr:spPr>
        <a:xfrm>
          <a:off x="14541500" y="13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8174</xdr:rowOff>
    </xdr:from>
    <xdr:ext cx="378565" cy="259045"/>
    <xdr:sp macro="" textlink="">
      <xdr:nvSpPr>
        <xdr:cNvPr id="658" name="テキスト ボックス 657"/>
        <xdr:cNvSpPr txBox="1"/>
      </xdr:nvSpPr>
      <xdr:spPr>
        <a:xfrm>
          <a:off x="14403017" y="1355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88241</xdr:rowOff>
    </xdr:from>
    <xdr:to>
      <xdr:col>72</xdr:col>
      <xdr:colOff>38100</xdr:colOff>
      <xdr:row>79</xdr:row>
      <xdr:rowOff>18391</xdr:rowOff>
    </xdr:to>
    <xdr:sp macro="" textlink="">
      <xdr:nvSpPr>
        <xdr:cNvPr id="659" name="楕円 658"/>
        <xdr:cNvSpPr/>
      </xdr:nvSpPr>
      <xdr:spPr>
        <a:xfrm>
          <a:off x="13652500" y="134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9518</xdr:rowOff>
    </xdr:from>
    <xdr:ext cx="313932" cy="259045"/>
    <xdr:sp macro="" textlink="">
      <xdr:nvSpPr>
        <xdr:cNvPr id="660" name="テキスト ボックス 659"/>
        <xdr:cNvSpPr txBox="1"/>
      </xdr:nvSpPr>
      <xdr:spPr>
        <a:xfrm>
          <a:off x="13546333" y="135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88316</xdr:rowOff>
    </xdr:from>
    <xdr:to>
      <xdr:col>67</xdr:col>
      <xdr:colOff>101600</xdr:colOff>
      <xdr:row>79</xdr:row>
      <xdr:rowOff>18466</xdr:rowOff>
    </xdr:to>
    <xdr:sp macro="" textlink="">
      <xdr:nvSpPr>
        <xdr:cNvPr id="661" name="楕円 660"/>
        <xdr:cNvSpPr/>
      </xdr:nvSpPr>
      <xdr:spPr>
        <a:xfrm>
          <a:off x="12763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9593</xdr:rowOff>
    </xdr:from>
    <xdr:ext cx="313932" cy="259045"/>
    <xdr:sp macro="" textlink="">
      <xdr:nvSpPr>
        <xdr:cNvPr id="662" name="テキスト ボックス 661"/>
        <xdr:cNvSpPr txBox="1"/>
      </xdr:nvSpPr>
      <xdr:spPr>
        <a:xfrm>
          <a:off x="12657333" y="13554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76594</xdr:rowOff>
    </xdr:from>
    <xdr:to>
      <xdr:col>85</xdr:col>
      <xdr:colOff>127000</xdr:colOff>
      <xdr:row>92</xdr:row>
      <xdr:rowOff>126364</xdr:rowOff>
    </xdr:to>
    <xdr:cxnSp macro="">
      <xdr:nvCxnSpPr>
        <xdr:cNvPr id="691" name="直線コネクタ 690"/>
        <xdr:cNvCxnSpPr/>
      </xdr:nvCxnSpPr>
      <xdr:spPr>
        <a:xfrm flipV="1">
          <a:off x="15481300" y="15849994"/>
          <a:ext cx="8382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2"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126364</xdr:rowOff>
    </xdr:from>
    <xdr:to>
      <xdr:col>81</xdr:col>
      <xdr:colOff>50800</xdr:colOff>
      <xdr:row>92</xdr:row>
      <xdr:rowOff>165188</xdr:rowOff>
    </xdr:to>
    <xdr:cxnSp macro="">
      <xdr:nvCxnSpPr>
        <xdr:cNvPr id="694" name="直線コネクタ 693"/>
        <xdr:cNvCxnSpPr/>
      </xdr:nvCxnSpPr>
      <xdr:spPr>
        <a:xfrm flipV="1">
          <a:off x="14592300" y="1589976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6" name="テキスト ボックス 695"/>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165188</xdr:rowOff>
    </xdr:from>
    <xdr:to>
      <xdr:col>76</xdr:col>
      <xdr:colOff>114300</xdr:colOff>
      <xdr:row>93</xdr:row>
      <xdr:rowOff>103391</xdr:rowOff>
    </xdr:to>
    <xdr:cxnSp macro="">
      <xdr:nvCxnSpPr>
        <xdr:cNvPr id="697" name="直線コネクタ 696"/>
        <xdr:cNvCxnSpPr/>
      </xdr:nvCxnSpPr>
      <xdr:spPr>
        <a:xfrm flipV="1">
          <a:off x="13703300" y="15938588"/>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9" name="テキスト ボックス 698"/>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103391</xdr:rowOff>
    </xdr:from>
    <xdr:to>
      <xdr:col>71</xdr:col>
      <xdr:colOff>177800</xdr:colOff>
      <xdr:row>94</xdr:row>
      <xdr:rowOff>23330</xdr:rowOff>
    </xdr:to>
    <xdr:cxnSp macro="">
      <xdr:nvCxnSpPr>
        <xdr:cNvPr id="700" name="直線コネクタ 699"/>
        <xdr:cNvCxnSpPr/>
      </xdr:nvCxnSpPr>
      <xdr:spPr>
        <a:xfrm flipV="1">
          <a:off x="12814300" y="16048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2" name="テキスト ボックス 701"/>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4" name="テキスト ボックス 703"/>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25794</xdr:rowOff>
    </xdr:from>
    <xdr:to>
      <xdr:col>85</xdr:col>
      <xdr:colOff>177800</xdr:colOff>
      <xdr:row>92</xdr:row>
      <xdr:rowOff>127394</xdr:rowOff>
    </xdr:to>
    <xdr:sp macro="" textlink="">
      <xdr:nvSpPr>
        <xdr:cNvPr id="710" name="楕円 709"/>
        <xdr:cNvSpPr/>
      </xdr:nvSpPr>
      <xdr:spPr>
        <a:xfrm>
          <a:off x="16268700" y="157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48671</xdr:rowOff>
    </xdr:from>
    <xdr:ext cx="534377" cy="259045"/>
    <xdr:sp macro="" textlink="">
      <xdr:nvSpPr>
        <xdr:cNvPr id="711" name="公債費該当値テキスト"/>
        <xdr:cNvSpPr txBox="1"/>
      </xdr:nvSpPr>
      <xdr:spPr>
        <a:xfrm>
          <a:off x="16370300" y="1565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75564</xdr:rowOff>
    </xdr:from>
    <xdr:to>
      <xdr:col>81</xdr:col>
      <xdr:colOff>101600</xdr:colOff>
      <xdr:row>93</xdr:row>
      <xdr:rowOff>5714</xdr:rowOff>
    </xdr:to>
    <xdr:sp macro="" textlink="">
      <xdr:nvSpPr>
        <xdr:cNvPr id="712" name="楕円 711"/>
        <xdr:cNvSpPr/>
      </xdr:nvSpPr>
      <xdr:spPr>
        <a:xfrm>
          <a:off x="15430500" y="158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22241</xdr:rowOff>
    </xdr:from>
    <xdr:ext cx="534377" cy="259045"/>
    <xdr:sp macro="" textlink="">
      <xdr:nvSpPr>
        <xdr:cNvPr id="713" name="テキスト ボックス 712"/>
        <xdr:cNvSpPr txBox="1"/>
      </xdr:nvSpPr>
      <xdr:spPr>
        <a:xfrm>
          <a:off x="15214111" y="156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114388</xdr:rowOff>
    </xdr:from>
    <xdr:to>
      <xdr:col>76</xdr:col>
      <xdr:colOff>165100</xdr:colOff>
      <xdr:row>93</xdr:row>
      <xdr:rowOff>44538</xdr:rowOff>
    </xdr:to>
    <xdr:sp macro="" textlink="">
      <xdr:nvSpPr>
        <xdr:cNvPr id="714" name="楕円 713"/>
        <xdr:cNvSpPr/>
      </xdr:nvSpPr>
      <xdr:spPr>
        <a:xfrm>
          <a:off x="145415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61065</xdr:rowOff>
    </xdr:from>
    <xdr:ext cx="534377" cy="259045"/>
    <xdr:sp macro="" textlink="">
      <xdr:nvSpPr>
        <xdr:cNvPr id="715" name="テキスト ボックス 714"/>
        <xdr:cNvSpPr txBox="1"/>
      </xdr:nvSpPr>
      <xdr:spPr>
        <a:xfrm>
          <a:off x="14325111" y="15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52591</xdr:rowOff>
    </xdr:from>
    <xdr:to>
      <xdr:col>72</xdr:col>
      <xdr:colOff>38100</xdr:colOff>
      <xdr:row>93</xdr:row>
      <xdr:rowOff>154191</xdr:rowOff>
    </xdr:to>
    <xdr:sp macro="" textlink="">
      <xdr:nvSpPr>
        <xdr:cNvPr id="716" name="楕円 715"/>
        <xdr:cNvSpPr/>
      </xdr:nvSpPr>
      <xdr:spPr>
        <a:xfrm>
          <a:off x="13652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170718</xdr:rowOff>
    </xdr:from>
    <xdr:ext cx="534377" cy="259045"/>
    <xdr:sp macro="" textlink="">
      <xdr:nvSpPr>
        <xdr:cNvPr id="717" name="テキスト ボックス 716"/>
        <xdr:cNvSpPr txBox="1"/>
      </xdr:nvSpPr>
      <xdr:spPr>
        <a:xfrm>
          <a:off x="13436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143980</xdr:rowOff>
    </xdr:from>
    <xdr:to>
      <xdr:col>67</xdr:col>
      <xdr:colOff>101600</xdr:colOff>
      <xdr:row>94</xdr:row>
      <xdr:rowOff>74130</xdr:rowOff>
    </xdr:to>
    <xdr:sp macro="" textlink="">
      <xdr:nvSpPr>
        <xdr:cNvPr id="718" name="楕円 717"/>
        <xdr:cNvSpPr/>
      </xdr:nvSpPr>
      <xdr:spPr>
        <a:xfrm>
          <a:off x="12763500" y="16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90657</xdr:rowOff>
    </xdr:from>
    <xdr:ext cx="534377" cy="259045"/>
    <xdr:sp macro="" textlink="">
      <xdr:nvSpPr>
        <xdr:cNvPr id="719" name="テキスト ボックス 718"/>
        <xdr:cNvSpPr txBox="1"/>
      </xdr:nvSpPr>
      <xdr:spPr>
        <a:xfrm>
          <a:off x="12547111" y="158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住民一人当たり目的別決算についての特徴として、議会費、総務費、衛生費、消防費、公債費などが類似団体に比較して高くなっていることがあげられる。議会費、総務費については、合併団体であるため、議員定数、支所にかかる職員や施設管理経費が高くなっていることに加え、ふるさと応援寄附金にかかる基金積立金や返礼品に要する費用も比較的大きく、類似団体を上回る要因となっているとみられる。衛生費、消防費については、広域連合によるごみ処理・し尿処理や、一部事務組合である消防組合への負担金が大きく、さらに衛生費では病院事業会計への繰出金があることが類似団体を上回る要因となっている。公債費に関しては合併特例債を活用した施設整備等を進めており、当面は類似団体を上回る状況が継続するものと見込まれる。その一方、農林水産業費や土木費は類似団体を下回っている。農林水産業費については当市の産業構造が影響しているとみられ、土木費については市の管理する交通インフラ等が比較的小規模である特徴が影響している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平成２５年度以降黒字で推移してきたが、平成２９年度、平成３０年度は赤字となった。</a:t>
          </a:r>
        </a:p>
        <a:p>
          <a:r>
            <a:rPr lang="ja-JP" altLang="ja-JP" sz="1200">
              <a:solidFill>
                <a:schemeClr val="dk1"/>
              </a:solidFill>
              <a:effectLst/>
              <a:latin typeface="+mn-lt"/>
              <a:ea typeface="+mn-ea"/>
              <a:cs typeface="+mn-cs"/>
            </a:rPr>
            <a:t>大型の普通建設事業の実施と繰出金の増、また平成２７年度以降の普通交付税の合併算定替の段階的縮減等の歳入減により、財政調整基金残高は減少傾向となり、実質単年度収支も赤字となっている。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平成３０年度も全ての会計で赤字は発生していない。</a:t>
          </a:r>
          <a:endParaRPr lang="en-US" altLang="ja-JP" sz="1200">
            <a:solidFill>
              <a:sysClr val="windowText" lastClr="000000"/>
            </a:solidFill>
            <a:effectLst/>
            <a:latin typeface="+mn-lt"/>
            <a:ea typeface="+mn-ea"/>
            <a:cs typeface="+mn-cs"/>
          </a:endParaRPr>
        </a:p>
        <a:p>
          <a:r>
            <a:rPr lang="ja-JP" altLang="ja-JP" sz="1200">
              <a:solidFill>
                <a:sysClr val="windowText" lastClr="000000"/>
              </a:solidFill>
              <a:effectLst/>
              <a:latin typeface="+mn-lt"/>
              <a:ea typeface="+mn-ea"/>
              <a:cs typeface="+mn-cs"/>
            </a:rPr>
            <a:t> </a:t>
          </a:r>
          <a:r>
            <a:rPr lang="ja-JP" altLang="en-US" sz="1200">
              <a:solidFill>
                <a:sysClr val="windowText" lastClr="000000"/>
              </a:solidFill>
              <a:effectLst/>
              <a:latin typeface="+mn-lt"/>
              <a:ea typeface="+mn-ea"/>
              <a:cs typeface="+mn-cs"/>
            </a:rPr>
            <a:t>ただし、病院事業会計については、公立病院として地域特有のニーズに応じ、災害医療、救急医療等の不採算医療を提供するという役割上、どうしても一定額の一般会計繰出金に依存するという構造がある。財政状況の厳しい中、将来的にこれ以上の赤字補てんを継続することが困難になることが十分に想定され、経営状況がさらに悪化した場合、赤字に転じる可能性が大きいことから、平成２９年度から経営改善を図るべく収入改善・経費節減の取り組みを進めており、一定の効果を上げているところであるが、今後もその取り組みを継続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25819521</v>
      </c>
      <c r="BO4" s="430"/>
      <c r="BP4" s="430"/>
      <c r="BQ4" s="430"/>
      <c r="BR4" s="430"/>
      <c r="BS4" s="430"/>
      <c r="BT4" s="430"/>
      <c r="BU4" s="431"/>
      <c r="BV4" s="429">
        <v>28507294</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3.8</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25156523</v>
      </c>
      <c r="BO5" s="467"/>
      <c r="BP5" s="467"/>
      <c r="BQ5" s="467"/>
      <c r="BR5" s="467"/>
      <c r="BS5" s="467"/>
      <c r="BT5" s="467"/>
      <c r="BU5" s="468"/>
      <c r="BV5" s="466">
        <v>27889798</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99.4</v>
      </c>
      <c r="CU5" s="464"/>
      <c r="CV5" s="464"/>
      <c r="CW5" s="464"/>
      <c r="CX5" s="464"/>
      <c r="CY5" s="464"/>
      <c r="CZ5" s="464"/>
      <c r="DA5" s="465"/>
      <c r="DB5" s="463">
        <v>96.8</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662998</v>
      </c>
      <c r="BO6" s="467"/>
      <c r="BP6" s="467"/>
      <c r="BQ6" s="467"/>
      <c r="BR6" s="467"/>
      <c r="BS6" s="467"/>
      <c r="BT6" s="467"/>
      <c r="BU6" s="468"/>
      <c r="BV6" s="466">
        <v>617496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104.3</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19619</v>
      </c>
      <c r="BO7" s="467"/>
      <c r="BP7" s="467"/>
      <c r="BQ7" s="467"/>
      <c r="BR7" s="467"/>
      <c r="BS7" s="467"/>
      <c r="BT7" s="467"/>
      <c r="BU7" s="468"/>
      <c r="BV7" s="466">
        <v>21828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16718564</v>
      </c>
      <c r="CU7" s="467"/>
      <c r="CV7" s="467"/>
      <c r="CW7" s="467"/>
      <c r="CX7" s="467"/>
      <c r="CY7" s="467"/>
      <c r="CZ7" s="467"/>
      <c r="DA7" s="468"/>
      <c r="DB7" s="466">
        <v>16742141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643379</v>
      </c>
      <c r="BO8" s="467"/>
      <c r="BP8" s="467"/>
      <c r="BQ8" s="467"/>
      <c r="BR8" s="467"/>
      <c r="BS8" s="467"/>
      <c r="BT8" s="467"/>
      <c r="BU8" s="468"/>
      <c r="BV8" s="466">
        <v>595668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50341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47711</v>
      </c>
      <c r="BO9" s="467"/>
      <c r="BP9" s="467"/>
      <c r="BQ9" s="467"/>
      <c r="BR9" s="467"/>
      <c r="BS9" s="467"/>
      <c r="BT9" s="467"/>
      <c r="BU9" s="468"/>
      <c r="BV9" s="466">
        <v>-55536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23.2</v>
      </c>
      <c r="CU9" s="464"/>
      <c r="CV9" s="464"/>
      <c r="CW9" s="464"/>
      <c r="CX9" s="464"/>
      <c r="CY9" s="464"/>
      <c r="CZ9" s="464"/>
      <c r="DA9" s="465"/>
      <c r="DB9" s="463">
        <v>22.4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54694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1025744</v>
      </c>
      <c r="BO10" s="467"/>
      <c r="BP10" s="467"/>
      <c r="BQ10" s="467"/>
      <c r="BR10" s="467"/>
      <c r="BS10" s="467"/>
      <c r="BT10" s="467"/>
      <c r="BU10" s="468"/>
      <c r="BV10" s="466">
        <v>882621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50222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1084097</v>
      </c>
      <c r="BO12" s="467"/>
      <c r="BP12" s="467"/>
      <c r="BQ12" s="467"/>
      <c r="BR12" s="467"/>
      <c r="BS12" s="467"/>
      <c r="BT12" s="467"/>
      <c r="BU12" s="468"/>
      <c r="BV12" s="466">
        <v>1298443</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49904</v>
      </c>
      <c r="S13" s="548"/>
      <c r="T13" s="548"/>
      <c r="U13" s="548"/>
      <c r="V13" s="549"/>
      <c r="W13" s="482" t="s">
        <v>141</v>
      </c>
      <c r="X13" s="483"/>
      <c r="Y13" s="483"/>
      <c r="Z13" s="483"/>
      <c r="AA13" s="483"/>
      <c r="AB13" s="473"/>
      <c r="AC13" s="517">
        <v>2084</v>
      </c>
      <c r="AD13" s="518"/>
      <c r="AE13" s="518"/>
      <c r="AF13" s="518"/>
      <c r="AG13" s="557"/>
      <c r="AH13" s="517">
        <v>2489</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-10642</v>
      </c>
      <c r="BO13" s="467"/>
      <c r="BP13" s="467"/>
      <c r="BQ13" s="467"/>
      <c r="BR13" s="467"/>
      <c r="BS13" s="467"/>
      <c r="BT13" s="467"/>
      <c r="BU13" s="468"/>
      <c r="BV13" s="466">
        <v>-471358</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10.6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51200</v>
      </c>
      <c r="S14" s="548"/>
      <c r="T14" s="548"/>
      <c r="U14" s="548"/>
      <c r="V14" s="549"/>
      <c r="W14" s="456"/>
      <c r="X14" s="457"/>
      <c r="Y14" s="457"/>
      <c r="Z14" s="457"/>
      <c r="AA14" s="457"/>
      <c r="AB14" s="446"/>
      <c r="AC14" s="550">
        <v>9</v>
      </c>
      <c r="AD14" s="551"/>
      <c r="AE14" s="551"/>
      <c r="AF14" s="551"/>
      <c r="AG14" s="552"/>
      <c r="AH14" s="550">
        <v>10.199999999999999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42.3</v>
      </c>
      <c r="CU14" s="562"/>
      <c r="CV14" s="562"/>
      <c r="CW14" s="562"/>
      <c r="CX14" s="562"/>
      <c r="CY14" s="562"/>
      <c r="CZ14" s="562"/>
      <c r="DA14" s="563"/>
      <c r="DB14" s="561">
        <v>48.1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50899</v>
      </c>
      <c r="S15" s="548"/>
      <c r="T15" s="548"/>
      <c r="U15" s="548"/>
      <c r="V15" s="549"/>
      <c r="W15" s="482" t="s">
        <v>149</v>
      </c>
      <c r="X15" s="483"/>
      <c r="Y15" s="483"/>
      <c r="Z15" s="483"/>
      <c r="AA15" s="483"/>
      <c r="AB15" s="473"/>
      <c r="AC15" s="517">
        <v>4358</v>
      </c>
      <c r="AD15" s="518"/>
      <c r="AE15" s="518"/>
      <c r="AF15" s="518"/>
      <c r="AG15" s="557"/>
      <c r="AH15" s="517">
        <v>4838</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5519211</v>
      </c>
      <c r="BO15" s="430"/>
      <c r="BP15" s="430"/>
      <c r="BQ15" s="430"/>
      <c r="BR15" s="430"/>
      <c r="BS15" s="430"/>
      <c r="BT15" s="430"/>
      <c r="BU15" s="431"/>
      <c r="BV15" s="429">
        <v>5398019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18.7</v>
      </c>
      <c r="AD16" s="551"/>
      <c r="AE16" s="551"/>
      <c r="AF16" s="551"/>
      <c r="AG16" s="552"/>
      <c r="AH16" s="550">
        <v>19.8</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14008304</v>
      </c>
      <c r="BO16" s="467"/>
      <c r="BP16" s="467"/>
      <c r="BQ16" s="467"/>
      <c r="BR16" s="467"/>
      <c r="BS16" s="467"/>
      <c r="BT16" s="467"/>
      <c r="BU16" s="468"/>
      <c r="BV16" s="466">
        <v>13804716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16841</v>
      </c>
      <c r="AD17" s="518"/>
      <c r="AE17" s="518"/>
      <c r="AF17" s="518"/>
      <c r="AG17" s="557"/>
      <c r="AH17" s="517">
        <v>17150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7047751</v>
      </c>
      <c r="BO17" s="467"/>
      <c r="BP17" s="467"/>
      <c r="BQ17" s="467"/>
      <c r="BR17" s="467"/>
      <c r="BS17" s="467"/>
      <c r="BT17" s="467"/>
      <c r="BU17" s="468"/>
      <c r="BV17" s="466">
        <v>6877701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178.95</v>
      </c>
      <c r="M18" s="579"/>
      <c r="N18" s="579"/>
      <c r="O18" s="579"/>
      <c r="P18" s="579"/>
      <c r="Q18" s="579"/>
      <c r="R18" s="580"/>
      <c r="S18" s="580"/>
      <c r="T18" s="580"/>
      <c r="U18" s="580"/>
      <c r="V18" s="581"/>
      <c r="W18" s="484"/>
      <c r="X18" s="485"/>
      <c r="Y18" s="485"/>
      <c r="Z18" s="485"/>
      <c r="AA18" s="485"/>
      <c r="AB18" s="476"/>
      <c r="AC18" s="582">
        <v>72.3</v>
      </c>
      <c r="AD18" s="583"/>
      <c r="AE18" s="583"/>
      <c r="AF18" s="583"/>
      <c r="AG18" s="584"/>
      <c r="AH18" s="582">
        <v>70.099999999999994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16826105</v>
      </c>
      <c r="BO18" s="467"/>
      <c r="BP18" s="467"/>
      <c r="BQ18" s="467"/>
      <c r="BR18" s="467"/>
      <c r="BS18" s="467"/>
      <c r="BT18" s="467"/>
      <c r="BU18" s="468"/>
      <c r="BV18" s="466">
        <v>16520178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19781123</v>
      </c>
      <c r="BO19" s="467"/>
      <c r="BP19" s="467"/>
      <c r="BQ19" s="467"/>
      <c r="BR19" s="467"/>
      <c r="BS19" s="467"/>
      <c r="BT19" s="467"/>
      <c r="BU19" s="468"/>
      <c r="BV19" s="466">
        <v>20006620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20057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28847407</v>
      </c>
      <c r="BO23" s="467"/>
      <c r="BP23" s="467"/>
      <c r="BQ23" s="467"/>
      <c r="BR23" s="467"/>
      <c r="BS23" s="467"/>
      <c r="BT23" s="467"/>
      <c r="BU23" s="468"/>
      <c r="BV23" s="466">
        <v>31005186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9000</v>
      </c>
      <c r="R24" s="518"/>
      <c r="S24" s="518"/>
      <c r="T24" s="518"/>
      <c r="U24" s="518"/>
      <c r="V24" s="557"/>
      <c r="W24" s="616"/>
      <c r="X24" s="604"/>
      <c r="Y24" s="605"/>
      <c r="Z24" s="516" t="s">
        <v>173</v>
      </c>
      <c r="AA24" s="496"/>
      <c r="AB24" s="496"/>
      <c r="AC24" s="496"/>
      <c r="AD24" s="496"/>
      <c r="AE24" s="496"/>
      <c r="AF24" s="496"/>
      <c r="AG24" s="497"/>
      <c r="AH24" s="517">
        <v>472</v>
      </c>
      <c r="AI24" s="518"/>
      <c r="AJ24" s="518"/>
      <c r="AK24" s="518"/>
      <c r="AL24" s="557"/>
      <c r="AM24" s="517">
        <v>1460840</v>
      </c>
      <c r="AN24" s="518"/>
      <c r="AO24" s="518"/>
      <c r="AP24" s="518"/>
      <c r="AQ24" s="518"/>
      <c r="AR24" s="557"/>
      <c r="AS24" s="517">
        <v>3095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14677759</v>
      </c>
      <c r="BO24" s="467"/>
      <c r="BP24" s="467"/>
      <c r="BQ24" s="467"/>
      <c r="BR24" s="467"/>
      <c r="BS24" s="467"/>
      <c r="BT24" s="467"/>
      <c r="BU24" s="468"/>
      <c r="BV24" s="466">
        <v>14808886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7000</v>
      </c>
      <c r="R25" s="518"/>
      <c r="S25" s="518"/>
      <c r="T25" s="518"/>
      <c r="U25" s="518"/>
      <c r="V25" s="557"/>
      <c r="W25" s="616"/>
      <c r="X25" s="604"/>
      <c r="Y25" s="605"/>
      <c r="Z25" s="516" t="s">
        <v>176</v>
      </c>
      <c r="AA25" s="496"/>
      <c r="AB25" s="496"/>
      <c r="AC25" s="496"/>
      <c r="AD25" s="496"/>
      <c r="AE25" s="496"/>
      <c r="AF25" s="496"/>
      <c r="AG25" s="497"/>
      <c r="AH25" s="517" t="s">
        <v>177</v>
      </c>
      <c r="AI25" s="518"/>
      <c r="AJ25" s="518"/>
      <c r="AK25" s="518"/>
      <c r="AL25" s="557"/>
      <c r="AM25" s="517" t="s">
        <v>177</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1048927</v>
      </c>
      <c r="BO25" s="430"/>
      <c r="BP25" s="430"/>
      <c r="BQ25" s="430"/>
      <c r="BR25" s="430"/>
      <c r="BS25" s="430"/>
      <c r="BT25" s="430"/>
      <c r="BU25" s="431"/>
      <c r="BV25" s="429">
        <v>821785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6000</v>
      </c>
      <c r="R26" s="518"/>
      <c r="S26" s="518"/>
      <c r="T26" s="518"/>
      <c r="U26" s="518"/>
      <c r="V26" s="557"/>
      <c r="W26" s="616"/>
      <c r="X26" s="604"/>
      <c r="Y26" s="605"/>
      <c r="Z26" s="516" t="s">
        <v>180</v>
      </c>
      <c r="AA26" s="626"/>
      <c r="AB26" s="626"/>
      <c r="AC26" s="626"/>
      <c r="AD26" s="626"/>
      <c r="AE26" s="626"/>
      <c r="AF26" s="626"/>
      <c r="AG26" s="627"/>
      <c r="AH26" s="517">
        <v>65</v>
      </c>
      <c r="AI26" s="518"/>
      <c r="AJ26" s="518"/>
      <c r="AK26" s="518"/>
      <c r="AL26" s="557"/>
      <c r="AM26" s="517">
        <v>192855</v>
      </c>
      <c r="AN26" s="518"/>
      <c r="AO26" s="518"/>
      <c r="AP26" s="518"/>
      <c r="AQ26" s="518"/>
      <c r="AR26" s="557"/>
      <c r="AS26" s="517">
        <v>2967</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4700</v>
      </c>
      <c r="R27" s="518"/>
      <c r="S27" s="518"/>
      <c r="T27" s="518"/>
      <c r="U27" s="518"/>
      <c r="V27" s="557"/>
      <c r="W27" s="616"/>
      <c r="X27" s="604"/>
      <c r="Y27" s="605"/>
      <c r="Z27" s="516" t="s">
        <v>183</v>
      </c>
      <c r="AA27" s="496"/>
      <c r="AB27" s="496"/>
      <c r="AC27" s="496"/>
      <c r="AD27" s="496"/>
      <c r="AE27" s="496"/>
      <c r="AF27" s="496"/>
      <c r="AG27" s="497"/>
      <c r="AH27" s="517">
        <v>38</v>
      </c>
      <c r="AI27" s="518"/>
      <c r="AJ27" s="518"/>
      <c r="AK27" s="518"/>
      <c r="AL27" s="557"/>
      <c r="AM27" s="517">
        <v>120136</v>
      </c>
      <c r="AN27" s="518"/>
      <c r="AO27" s="518"/>
      <c r="AP27" s="518"/>
      <c r="AQ27" s="518"/>
      <c r="AR27" s="557"/>
      <c r="AS27" s="517">
        <v>3161</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177</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3990</v>
      </c>
      <c r="R28" s="518"/>
      <c r="S28" s="518"/>
      <c r="T28" s="518"/>
      <c r="U28" s="518"/>
      <c r="V28" s="557"/>
      <c r="W28" s="616"/>
      <c r="X28" s="604"/>
      <c r="Y28" s="605"/>
      <c r="Z28" s="516" t="s">
        <v>186</v>
      </c>
      <c r="AA28" s="496"/>
      <c r="AB28" s="496"/>
      <c r="AC28" s="496"/>
      <c r="AD28" s="496"/>
      <c r="AE28" s="496"/>
      <c r="AF28" s="496"/>
      <c r="AG28" s="497"/>
      <c r="AH28" s="517" t="s">
        <v>177</v>
      </c>
      <c r="AI28" s="518"/>
      <c r="AJ28" s="518"/>
      <c r="AK28" s="518"/>
      <c r="AL28" s="557"/>
      <c r="AM28" s="517" t="s">
        <v>177</v>
      </c>
      <c r="AN28" s="518"/>
      <c r="AO28" s="518"/>
      <c r="AP28" s="518"/>
      <c r="AQ28" s="518"/>
      <c r="AR28" s="557"/>
      <c r="AS28" s="517" t="s">
        <v>177</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4355125</v>
      </c>
      <c r="BO28" s="430"/>
      <c r="BP28" s="430"/>
      <c r="BQ28" s="430"/>
      <c r="BR28" s="430"/>
      <c r="BS28" s="430"/>
      <c r="BT28" s="430"/>
      <c r="BU28" s="431"/>
      <c r="BV28" s="429">
        <v>4413478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18</v>
      </c>
      <c r="M29" s="518"/>
      <c r="N29" s="518"/>
      <c r="O29" s="518"/>
      <c r="P29" s="557"/>
      <c r="Q29" s="517">
        <v>3700</v>
      </c>
      <c r="R29" s="518"/>
      <c r="S29" s="518"/>
      <c r="T29" s="518"/>
      <c r="U29" s="518"/>
      <c r="V29" s="557"/>
      <c r="W29" s="617"/>
      <c r="X29" s="618"/>
      <c r="Y29" s="619"/>
      <c r="Z29" s="516" t="s">
        <v>189</v>
      </c>
      <c r="AA29" s="496"/>
      <c r="AB29" s="496"/>
      <c r="AC29" s="496"/>
      <c r="AD29" s="496"/>
      <c r="AE29" s="496"/>
      <c r="AF29" s="496"/>
      <c r="AG29" s="497"/>
      <c r="AH29" s="517">
        <v>510</v>
      </c>
      <c r="AI29" s="518"/>
      <c r="AJ29" s="518"/>
      <c r="AK29" s="518"/>
      <c r="AL29" s="557"/>
      <c r="AM29" s="517">
        <v>1580976</v>
      </c>
      <c r="AN29" s="518"/>
      <c r="AO29" s="518"/>
      <c r="AP29" s="518"/>
      <c r="AQ29" s="518"/>
      <c r="AR29" s="557"/>
      <c r="AS29" s="517">
        <v>3100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411544</v>
      </c>
      <c r="BO29" s="467"/>
      <c r="BP29" s="467"/>
      <c r="BQ29" s="467"/>
      <c r="BR29" s="467"/>
      <c r="BS29" s="467"/>
      <c r="BT29" s="467"/>
      <c r="BU29" s="468"/>
      <c r="BV29" s="466">
        <v>563836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4646368</v>
      </c>
      <c r="BO30" s="640"/>
      <c r="BP30" s="640"/>
      <c r="BQ30" s="640"/>
      <c r="BR30" s="640"/>
      <c r="BS30" s="640"/>
      <c r="BT30" s="640"/>
      <c r="BU30" s="641"/>
      <c r="BV30" s="639">
        <v>4906228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志摩広域消防組合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志摩広域行政組合（一般会計）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志摩広域行政組合（才庭寮特別会計）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志摩広域行政組合（ともやま苑特別会計）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志摩広域行政組合(福祉センター特別会計）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三重県市町総合事務組合（一般会計）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三重県市町総合事務組合（退職手当特別会計）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三重県市町総合事務組合（デジタル地図特別会計）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三重県市町総合事務組合（共同研修特別会計）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三重県市町総合事務組合（物品特別会計）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7jMak78B2RqQCVZV5DLQjFMG4WXWqmHG60tC+h7tLCTSyhHSbWMu8zvVi/GVJ+kCNLxVBOTy5QPJxWZ5v7m5w==" saltValue="LW1/+aYbEuHC/EnRwUz9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3" t="s">
        <v>554</v>
      </c>
      <c r="D34" s="1243"/>
      <c r="E34" s="1244"/>
      <c r="F34" s="32">
        <v>10.1</v>
      </c>
      <c r="G34" s="33">
        <v>10.07</v>
      </c>
      <c r="H34" s="33">
        <v>9.8000000000000007</v>
      </c>
      <c r="I34" s="33">
        <v>8.89</v>
      </c>
      <c r="J34" s="34">
        <v>9.6</v>
      </c>
      <c r="K34" s="22"/>
      <c r="L34" s="22"/>
      <c r="M34" s="22"/>
      <c r="N34" s="22"/>
      <c r="O34" s="22"/>
      <c r="P34" s="22"/>
    </row>
    <row r="35" spans="1:16" ht="39" customHeight="1" x14ac:dyDescent="0.15">
      <c r="A35" s="22"/>
      <c r="B35" s="35"/>
      <c r="C35" s="1237" t="s">
        <v>555</v>
      </c>
      <c r="D35" s="1238"/>
      <c r="E35" s="1239"/>
      <c r="F35" s="36">
        <v>5.34</v>
      </c>
      <c r="G35" s="37">
        <v>6.6</v>
      </c>
      <c r="H35" s="37">
        <v>3.8</v>
      </c>
      <c r="I35" s="37">
        <v>3.51</v>
      </c>
      <c r="J35" s="38">
        <v>3.83</v>
      </c>
      <c r="K35" s="22"/>
      <c r="L35" s="22"/>
      <c r="M35" s="22"/>
      <c r="N35" s="22"/>
      <c r="O35" s="22"/>
      <c r="P35" s="22"/>
    </row>
    <row r="36" spans="1:16" ht="39" customHeight="1" x14ac:dyDescent="0.15">
      <c r="A36" s="22"/>
      <c r="B36" s="35"/>
      <c r="C36" s="1237" t="s">
        <v>556</v>
      </c>
      <c r="D36" s="1238"/>
      <c r="E36" s="1239"/>
      <c r="F36" s="36">
        <v>2.57</v>
      </c>
      <c r="G36" s="37">
        <v>1.47</v>
      </c>
      <c r="H36" s="37">
        <v>2.9</v>
      </c>
      <c r="I36" s="37">
        <v>3.16</v>
      </c>
      <c r="J36" s="38">
        <v>1.95</v>
      </c>
      <c r="K36" s="22"/>
      <c r="L36" s="22"/>
      <c r="M36" s="22"/>
      <c r="N36" s="22"/>
      <c r="O36" s="22"/>
      <c r="P36" s="22"/>
    </row>
    <row r="37" spans="1:16" ht="39" customHeight="1" x14ac:dyDescent="0.15">
      <c r="A37" s="22"/>
      <c r="B37" s="35"/>
      <c r="C37" s="1237" t="s">
        <v>557</v>
      </c>
      <c r="D37" s="1238"/>
      <c r="E37" s="1239"/>
      <c r="F37" s="36">
        <v>0.55000000000000004</v>
      </c>
      <c r="G37" s="37">
        <v>0.35</v>
      </c>
      <c r="H37" s="37">
        <v>0.76</v>
      </c>
      <c r="I37" s="37">
        <v>0.87</v>
      </c>
      <c r="J37" s="38">
        <v>1.17</v>
      </c>
      <c r="K37" s="22"/>
      <c r="L37" s="22"/>
      <c r="M37" s="22"/>
      <c r="N37" s="22"/>
      <c r="O37" s="22"/>
      <c r="P37" s="22"/>
    </row>
    <row r="38" spans="1:16" ht="39" customHeight="1" x14ac:dyDescent="0.15">
      <c r="A38" s="22"/>
      <c r="B38" s="35"/>
      <c r="C38" s="1237" t="s">
        <v>558</v>
      </c>
      <c r="D38" s="1238"/>
      <c r="E38" s="1239"/>
      <c r="F38" s="36">
        <v>0.28000000000000003</v>
      </c>
      <c r="G38" s="37">
        <v>0.45</v>
      </c>
      <c r="H38" s="37">
        <v>0.65</v>
      </c>
      <c r="I38" s="37">
        <v>0.46</v>
      </c>
      <c r="J38" s="38">
        <v>0.57999999999999996</v>
      </c>
      <c r="K38" s="22"/>
      <c r="L38" s="22"/>
      <c r="M38" s="22"/>
      <c r="N38" s="22"/>
      <c r="O38" s="22"/>
      <c r="P38" s="22"/>
    </row>
    <row r="39" spans="1:16" ht="39" customHeight="1" x14ac:dyDescent="0.15">
      <c r="A39" s="22"/>
      <c r="B39" s="35"/>
      <c r="C39" s="1237" t="s">
        <v>559</v>
      </c>
      <c r="D39" s="1238"/>
      <c r="E39" s="1239"/>
      <c r="F39" s="36">
        <v>0.13</v>
      </c>
      <c r="G39" s="37">
        <v>0.17</v>
      </c>
      <c r="H39" s="37">
        <v>0.19</v>
      </c>
      <c r="I39" s="37">
        <v>0.19</v>
      </c>
      <c r="J39" s="38">
        <v>0.11</v>
      </c>
      <c r="K39" s="22"/>
      <c r="L39" s="22"/>
      <c r="M39" s="22"/>
      <c r="N39" s="22"/>
      <c r="O39" s="22"/>
      <c r="P39" s="22"/>
    </row>
    <row r="40" spans="1:16" ht="39" customHeight="1" x14ac:dyDescent="0.15">
      <c r="A40" s="22"/>
      <c r="B40" s="35"/>
      <c r="C40" s="1237" t="s">
        <v>560</v>
      </c>
      <c r="D40" s="1238"/>
      <c r="E40" s="1239"/>
      <c r="F40" s="36">
        <v>0.1</v>
      </c>
      <c r="G40" s="37">
        <v>0.08</v>
      </c>
      <c r="H40" s="37">
        <v>7.0000000000000007E-2</v>
      </c>
      <c r="I40" s="37">
        <v>0.09</v>
      </c>
      <c r="J40" s="38">
        <v>0.11</v>
      </c>
      <c r="K40" s="22"/>
      <c r="L40" s="22"/>
      <c r="M40" s="22"/>
      <c r="N40" s="22"/>
      <c r="O40" s="22"/>
      <c r="P40" s="22"/>
    </row>
    <row r="41" spans="1:16" ht="39" customHeight="1" x14ac:dyDescent="0.15">
      <c r="A41" s="22"/>
      <c r="B41" s="35"/>
      <c r="C41" s="1237" t="s">
        <v>561</v>
      </c>
      <c r="D41" s="1238"/>
      <c r="E41" s="1239"/>
      <c r="F41" s="36">
        <v>0.02</v>
      </c>
      <c r="G41" s="37">
        <v>0.02</v>
      </c>
      <c r="H41" s="37">
        <v>0.03</v>
      </c>
      <c r="I41" s="37">
        <v>0.04</v>
      </c>
      <c r="J41" s="38">
        <v>0.01</v>
      </c>
      <c r="K41" s="22"/>
      <c r="L41" s="22"/>
      <c r="M41" s="22"/>
      <c r="N41" s="22"/>
      <c r="O41" s="22"/>
      <c r="P41" s="22"/>
    </row>
    <row r="42" spans="1:16" ht="39" customHeight="1" x14ac:dyDescent="0.15">
      <c r="A42" s="22"/>
      <c r="B42" s="39"/>
      <c r="C42" s="1237" t="s">
        <v>562</v>
      </c>
      <c r="D42" s="1238"/>
      <c r="E42" s="1239"/>
      <c r="F42" s="36" t="s">
        <v>506</v>
      </c>
      <c r="G42" s="37" t="s">
        <v>506</v>
      </c>
      <c r="H42" s="37" t="s">
        <v>506</v>
      </c>
      <c r="I42" s="37" t="s">
        <v>506</v>
      </c>
      <c r="J42" s="38" t="s">
        <v>506</v>
      </c>
      <c r="K42" s="22"/>
      <c r="L42" s="22"/>
      <c r="M42" s="22"/>
      <c r="N42" s="22"/>
      <c r="O42" s="22"/>
      <c r="P42" s="22"/>
    </row>
    <row r="43" spans="1:16" ht="39" customHeight="1" thickBot="1" x14ac:dyDescent="0.2">
      <c r="A43" s="22"/>
      <c r="B43" s="40"/>
      <c r="C43" s="1240" t="s">
        <v>563</v>
      </c>
      <c r="D43" s="1241"/>
      <c r="E43" s="1242"/>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Wyrkkbuk1mnXBArkIGCgKnz8P7+2U1pL9Oscl3zleX3m2jras3Jb8fPImhp/QZg1l/Jc4sx0HGL73B/CN7CXA==" saltValue="NBVW4IgIMSKrqu4SQkr0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3813</v>
      </c>
      <c r="L45" s="60">
        <v>4123</v>
      </c>
      <c r="M45" s="60">
        <v>4512</v>
      </c>
      <c r="N45" s="60">
        <v>4589</v>
      </c>
      <c r="O45" s="61">
        <v>4699</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506</v>
      </c>
      <c r="L46" s="64" t="s">
        <v>506</v>
      </c>
      <c r="M46" s="64" t="s">
        <v>506</v>
      </c>
      <c r="N46" s="64" t="s">
        <v>506</v>
      </c>
      <c r="O46" s="65" t="s">
        <v>506</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506</v>
      </c>
      <c r="L47" s="64" t="s">
        <v>506</v>
      </c>
      <c r="M47" s="64" t="s">
        <v>506</v>
      </c>
      <c r="N47" s="64" t="s">
        <v>506</v>
      </c>
      <c r="O47" s="65" t="s">
        <v>506</v>
      </c>
      <c r="P47" s="48"/>
      <c r="Q47" s="48"/>
      <c r="R47" s="48"/>
      <c r="S47" s="48"/>
      <c r="T47" s="48"/>
      <c r="U47" s="48"/>
    </row>
    <row r="48" spans="1:21" ht="30.75" customHeight="1" x14ac:dyDescent="0.15">
      <c r="A48" s="48"/>
      <c r="B48" s="1247"/>
      <c r="C48" s="1248"/>
      <c r="D48" s="62"/>
      <c r="E48" s="1253" t="s">
        <v>15</v>
      </c>
      <c r="F48" s="1253"/>
      <c r="G48" s="1253"/>
      <c r="H48" s="1253"/>
      <c r="I48" s="1253"/>
      <c r="J48" s="1254"/>
      <c r="K48" s="63">
        <v>358</v>
      </c>
      <c r="L48" s="64">
        <v>383</v>
      </c>
      <c r="M48" s="64">
        <v>423</v>
      </c>
      <c r="N48" s="64">
        <v>411</v>
      </c>
      <c r="O48" s="65">
        <v>397</v>
      </c>
      <c r="P48" s="48"/>
      <c r="Q48" s="48"/>
      <c r="R48" s="48"/>
      <c r="S48" s="48"/>
      <c r="T48" s="48"/>
      <c r="U48" s="48"/>
    </row>
    <row r="49" spans="1:21" ht="30.75" customHeight="1" x14ac:dyDescent="0.15">
      <c r="A49" s="48"/>
      <c r="B49" s="1247"/>
      <c r="C49" s="1248"/>
      <c r="D49" s="62"/>
      <c r="E49" s="1253" t="s">
        <v>16</v>
      </c>
      <c r="F49" s="1253"/>
      <c r="G49" s="1253"/>
      <c r="H49" s="1253"/>
      <c r="I49" s="1253"/>
      <c r="J49" s="1254"/>
      <c r="K49" s="63">
        <v>236</v>
      </c>
      <c r="L49" s="64">
        <v>239</v>
      </c>
      <c r="M49" s="64">
        <v>240</v>
      </c>
      <c r="N49" s="64">
        <v>255</v>
      </c>
      <c r="O49" s="65">
        <v>260</v>
      </c>
      <c r="P49" s="48"/>
      <c r="Q49" s="48"/>
      <c r="R49" s="48"/>
      <c r="S49" s="48"/>
      <c r="T49" s="48"/>
      <c r="U49" s="48"/>
    </row>
    <row r="50" spans="1:21" ht="30.75" customHeight="1" x14ac:dyDescent="0.15">
      <c r="A50" s="48"/>
      <c r="B50" s="1247"/>
      <c r="C50" s="1248"/>
      <c r="D50" s="62"/>
      <c r="E50" s="1253" t="s">
        <v>17</v>
      </c>
      <c r="F50" s="1253"/>
      <c r="G50" s="1253"/>
      <c r="H50" s="1253"/>
      <c r="I50" s="1253"/>
      <c r="J50" s="1254"/>
      <c r="K50" s="63">
        <v>70</v>
      </c>
      <c r="L50" s="64">
        <v>66</v>
      </c>
      <c r="M50" s="64">
        <v>0</v>
      </c>
      <c r="N50" s="64">
        <v>0</v>
      </c>
      <c r="O50" s="65">
        <v>0</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506</v>
      </c>
      <c r="L51" s="64">
        <v>0</v>
      </c>
      <c r="M51" s="64">
        <v>0</v>
      </c>
      <c r="N51" s="64">
        <v>0</v>
      </c>
      <c r="O51" s="65" t="s">
        <v>506</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3216</v>
      </c>
      <c r="L52" s="64">
        <v>3438</v>
      </c>
      <c r="M52" s="64">
        <v>3764</v>
      </c>
      <c r="N52" s="64">
        <v>3814</v>
      </c>
      <c r="O52" s="65">
        <v>3911</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1261</v>
      </c>
      <c r="L53" s="69">
        <v>1373</v>
      </c>
      <c r="M53" s="69">
        <v>1411</v>
      </c>
      <c r="N53" s="69">
        <v>1441</v>
      </c>
      <c r="O53" s="70">
        <v>1445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587</v>
      </c>
      <c r="L57" s="83" t="s">
        <v>506</v>
      </c>
      <c r="M57" s="83" t="s">
        <v>506</v>
      </c>
      <c r="N57" s="83" t="s">
        <v>506</v>
      </c>
      <c r="O57" s="84" t="s">
        <v>506</v>
      </c>
    </row>
    <row r="58" spans="1:21" ht="31.5" customHeight="1" thickBot="1" x14ac:dyDescent="0.2">
      <c r="B58" s="1263"/>
      <c r="C58" s="1264"/>
      <c r="D58" s="1268" t="s">
        <v>27</v>
      </c>
      <c r="E58" s="1269"/>
      <c r="F58" s="1269"/>
      <c r="G58" s="1269"/>
      <c r="H58" s="1269"/>
      <c r="I58" s="1269"/>
      <c r="J58" s="1270"/>
      <c r="K58" s="85" t="s">
        <v>587</v>
      </c>
      <c r="L58" s="86" t="s">
        <v>506</v>
      </c>
      <c r="M58" s="86" t="s">
        <v>506</v>
      </c>
      <c r="N58" s="86" t="s">
        <v>506</v>
      </c>
      <c r="O58" s="87" t="s">
        <v>506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A/KwGROn9o3iWBrdYNBPUHURzGmaQ/mKZ92ozmvKgtAFCXpZe2pMGawlB52U36y3xfQCA1JChsWPaZ5T5qaWw==" saltValue="inAhvMQA8xYo23i9wCI/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1" t="s">
        <v>30</v>
      </c>
      <c r="C41" s="1272"/>
      <c r="D41" s="101"/>
      <c r="E41" s="1277" t="s">
        <v>31</v>
      </c>
      <c r="F41" s="1277"/>
      <c r="G41" s="1277"/>
      <c r="H41" s="1278"/>
      <c r="I41" s="102">
        <v>35145</v>
      </c>
      <c r="J41" s="103">
        <v>34675</v>
      </c>
      <c r="K41" s="103">
        <v>32763</v>
      </c>
      <c r="L41" s="103">
        <v>32230</v>
      </c>
      <c r="M41" s="104">
        <v>30017</v>
      </c>
    </row>
    <row r="42" spans="2:13" ht="27.75" customHeight="1" x14ac:dyDescent="0.15">
      <c r="B42" s="1273"/>
      <c r="C42" s="1274"/>
      <c r="D42" s="105"/>
      <c r="E42" s="1279" t="s">
        <v>32</v>
      </c>
      <c r="F42" s="1279"/>
      <c r="G42" s="1279"/>
      <c r="H42" s="1280"/>
      <c r="I42" s="106">
        <v>63</v>
      </c>
      <c r="J42" s="107" t="s">
        <v>506</v>
      </c>
      <c r="K42" s="107" t="s">
        <v>506</v>
      </c>
      <c r="L42" s="107" t="s">
        <v>506</v>
      </c>
      <c r="M42" s="108" t="s">
        <v>506</v>
      </c>
    </row>
    <row r="43" spans="2:13" ht="27.75" customHeight="1" x14ac:dyDescent="0.15">
      <c r="B43" s="1273"/>
      <c r="C43" s="1274"/>
      <c r="D43" s="105"/>
      <c r="E43" s="1279" t="s">
        <v>33</v>
      </c>
      <c r="F43" s="1279"/>
      <c r="G43" s="1279"/>
      <c r="H43" s="1280"/>
      <c r="I43" s="106">
        <v>4247</v>
      </c>
      <c r="J43" s="107">
        <v>4072</v>
      </c>
      <c r="K43" s="107">
        <v>3783</v>
      </c>
      <c r="L43" s="107">
        <v>3504</v>
      </c>
      <c r="M43" s="108">
        <v>3220</v>
      </c>
    </row>
    <row r="44" spans="2:13" ht="27.75" customHeight="1" x14ac:dyDescent="0.15">
      <c r="B44" s="1273"/>
      <c r="C44" s="1274"/>
      <c r="D44" s="105"/>
      <c r="E44" s="1279" t="s">
        <v>34</v>
      </c>
      <c r="F44" s="1279"/>
      <c r="G44" s="1279"/>
      <c r="H44" s="1280"/>
      <c r="I44" s="106">
        <v>1499</v>
      </c>
      <c r="J44" s="107">
        <v>1393</v>
      </c>
      <c r="K44" s="107">
        <v>1198</v>
      </c>
      <c r="L44" s="107">
        <v>969</v>
      </c>
      <c r="M44" s="108">
        <v>727</v>
      </c>
    </row>
    <row r="45" spans="2:13" ht="27.75" customHeight="1" x14ac:dyDescent="0.15">
      <c r="B45" s="1273"/>
      <c r="C45" s="1274"/>
      <c r="D45" s="105"/>
      <c r="E45" s="1279" t="s">
        <v>35</v>
      </c>
      <c r="F45" s="1279"/>
      <c r="G45" s="1279"/>
      <c r="H45" s="1280"/>
      <c r="I45" s="106">
        <v>4899</v>
      </c>
      <c r="J45" s="107">
        <v>4773</v>
      </c>
      <c r="K45" s="107">
        <v>4699</v>
      </c>
      <c r="L45" s="107">
        <v>4651</v>
      </c>
      <c r="M45" s="108">
        <v>4373</v>
      </c>
    </row>
    <row r="46" spans="2:13" ht="27.75" customHeight="1" x14ac:dyDescent="0.15">
      <c r="B46" s="1273"/>
      <c r="C46" s="1274"/>
      <c r="D46" s="109"/>
      <c r="E46" s="1279" t="s">
        <v>36</v>
      </c>
      <c r="F46" s="1279"/>
      <c r="G46" s="1279"/>
      <c r="H46" s="1280"/>
      <c r="I46" s="106" t="s">
        <v>506</v>
      </c>
      <c r="J46" s="107" t="s">
        <v>506</v>
      </c>
      <c r="K46" s="107" t="s">
        <v>506</v>
      </c>
      <c r="L46" s="107" t="s">
        <v>506</v>
      </c>
      <c r="M46" s="108" t="s">
        <v>506</v>
      </c>
    </row>
    <row r="47" spans="2:13" ht="27.75" customHeight="1" x14ac:dyDescent="0.15">
      <c r="B47" s="1273"/>
      <c r="C47" s="1274"/>
      <c r="D47" s="110"/>
      <c r="E47" s="1281" t="s">
        <v>37</v>
      </c>
      <c r="F47" s="1282"/>
      <c r="G47" s="1282"/>
      <c r="H47" s="1283"/>
      <c r="I47" s="106" t="s">
        <v>506</v>
      </c>
      <c r="J47" s="107" t="s">
        <v>506</v>
      </c>
      <c r="K47" s="107" t="s">
        <v>506</v>
      </c>
      <c r="L47" s="107" t="s">
        <v>506</v>
      </c>
      <c r="M47" s="108" t="s">
        <v>506</v>
      </c>
    </row>
    <row r="48" spans="2:13" ht="27.75" customHeight="1" x14ac:dyDescent="0.15">
      <c r="B48" s="1273"/>
      <c r="C48" s="1274"/>
      <c r="D48" s="105"/>
      <c r="E48" s="1279" t="s">
        <v>38</v>
      </c>
      <c r="F48" s="1279"/>
      <c r="G48" s="1279"/>
      <c r="H48" s="1280"/>
      <c r="I48" s="106" t="s">
        <v>506</v>
      </c>
      <c r="J48" s="107" t="s">
        <v>506</v>
      </c>
      <c r="K48" s="107" t="s">
        <v>506</v>
      </c>
      <c r="L48" s="107" t="s">
        <v>506</v>
      </c>
      <c r="M48" s="108" t="s">
        <v>506</v>
      </c>
    </row>
    <row r="49" spans="2:13" ht="27.75" customHeight="1" x14ac:dyDescent="0.15">
      <c r="B49" s="1275"/>
      <c r="C49" s="1276"/>
      <c r="D49" s="105"/>
      <c r="E49" s="1279" t="s">
        <v>39</v>
      </c>
      <c r="F49" s="1279"/>
      <c r="G49" s="1279"/>
      <c r="H49" s="1280"/>
      <c r="I49" s="106" t="s">
        <v>506</v>
      </c>
      <c r="J49" s="107" t="s">
        <v>506</v>
      </c>
      <c r="K49" s="107" t="s">
        <v>506</v>
      </c>
      <c r="L49" s="107" t="s">
        <v>506</v>
      </c>
      <c r="M49" s="108" t="s">
        <v>506</v>
      </c>
    </row>
    <row r="50" spans="2:13" ht="27.75" customHeight="1" x14ac:dyDescent="0.15">
      <c r="B50" s="1284" t="s">
        <v>40</v>
      </c>
      <c r="C50" s="1285"/>
      <c r="D50" s="111"/>
      <c r="E50" s="1279" t="s">
        <v>41</v>
      </c>
      <c r="F50" s="1279"/>
      <c r="G50" s="1279"/>
      <c r="H50" s="1280"/>
      <c r="I50" s="106">
        <v>6438</v>
      </c>
      <c r="J50" s="107">
        <v>6941</v>
      </c>
      <c r="K50" s="107">
        <v>7682</v>
      </c>
      <c r="L50" s="107">
        <v>7578</v>
      </c>
      <c r="M50" s="108">
        <v>7335</v>
      </c>
    </row>
    <row r="51" spans="2:13" ht="27.75" customHeight="1" x14ac:dyDescent="0.15">
      <c r="B51" s="1273"/>
      <c r="C51" s="1274"/>
      <c r="D51" s="105"/>
      <c r="E51" s="1279" t="s">
        <v>42</v>
      </c>
      <c r="F51" s="1279"/>
      <c r="G51" s="1279"/>
      <c r="H51" s="1280"/>
      <c r="I51" s="106">
        <v>153</v>
      </c>
      <c r="J51" s="107">
        <v>135</v>
      </c>
      <c r="K51" s="107">
        <v>108</v>
      </c>
      <c r="L51" s="107">
        <v>95</v>
      </c>
      <c r="M51" s="108">
        <v>82</v>
      </c>
    </row>
    <row r="52" spans="2:13" ht="27.75" customHeight="1" x14ac:dyDescent="0.15">
      <c r="B52" s="1275"/>
      <c r="C52" s="1276"/>
      <c r="D52" s="105"/>
      <c r="E52" s="1279" t="s">
        <v>43</v>
      </c>
      <c r="F52" s="1279"/>
      <c r="G52" s="1279"/>
      <c r="H52" s="1280"/>
      <c r="I52" s="106">
        <v>30439</v>
      </c>
      <c r="J52" s="107">
        <v>30149</v>
      </c>
      <c r="K52" s="107">
        <v>28540</v>
      </c>
      <c r="L52" s="107">
        <v>27449</v>
      </c>
      <c r="M52" s="108">
        <v>25485</v>
      </c>
    </row>
    <row r="53" spans="2:13" ht="27.75" customHeight="1" thickBot="1" x14ac:dyDescent="0.2">
      <c r="B53" s="1286" t="s">
        <v>44</v>
      </c>
      <c r="C53" s="1287"/>
      <c r="D53" s="112"/>
      <c r="E53" s="1288" t="s">
        <v>45</v>
      </c>
      <c r="F53" s="1288"/>
      <c r="G53" s="1288"/>
      <c r="H53" s="1289"/>
      <c r="I53" s="113">
        <v>8822</v>
      </c>
      <c r="J53" s="114">
        <v>7688</v>
      </c>
      <c r="K53" s="114">
        <v>6112</v>
      </c>
      <c r="L53" s="114">
        <v>6231</v>
      </c>
      <c r="M53" s="115">
        <v>5435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FXLRR/NtARGMx5Qkbaqu9G2zVEPpLd3FMmSMPaPad+HuS12RwXDgFjfLu3xjG1roaW07r7ytrWn4MbdVK0IcQ==" saltValue="ua2GS2jl0pRKzyG4s4Wh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8" t="s">
        <v>48</v>
      </c>
      <c r="D55" s="1298"/>
      <c r="E55" s="1299"/>
      <c r="F55" s="127">
        <v>4829</v>
      </c>
      <c r="G55" s="127">
        <v>4413</v>
      </c>
      <c r="H55" s="128">
        <v>4355</v>
      </c>
    </row>
    <row r="56" spans="2:8" ht="52.5" customHeight="1" x14ac:dyDescent="0.15">
      <c r="B56" s="129"/>
      <c r="C56" s="1300" t="s">
        <v>49</v>
      </c>
      <c r="D56" s="1300"/>
      <c r="E56" s="1301"/>
      <c r="F56" s="130">
        <v>658</v>
      </c>
      <c r="G56" s="130">
        <v>564</v>
      </c>
      <c r="H56" s="131">
        <v>412</v>
      </c>
    </row>
    <row r="57" spans="2:8" ht="53.25" customHeight="1" x14ac:dyDescent="0.15">
      <c r="B57" s="129"/>
      <c r="C57" s="1302" t="s">
        <v>50</v>
      </c>
      <c r="D57" s="1302"/>
      <c r="E57" s="1303"/>
      <c r="F57" s="132">
        <v>4883</v>
      </c>
      <c r="G57" s="132">
        <v>4906</v>
      </c>
      <c r="H57" s="133">
        <v>4646</v>
      </c>
    </row>
    <row r="58" spans="2:8" ht="45.75" customHeight="1" x14ac:dyDescent="0.15">
      <c r="B58" s="134"/>
      <c r="C58" s="1290" t="s">
        <v>588</v>
      </c>
      <c r="D58" s="1291"/>
      <c r="E58" s="1292"/>
      <c r="F58" s="135">
        <v>2851</v>
      </c>
      <c r="G58" s="135">
        <v>2706</v>
      </c>
      <c r="H58" s="136">
        <v>2642</v>
      </c>
    </row>
    <row r="59" spans="2:8" ht="45.75" customHeight="1" x14ac:dyDescent="0.15">
      <c r="B59" s="134"/>
      <c r="C59" s="1290" t="s">
        <v>589</v>
      </c>
      <c r="D59" s="1291"/>
      <c r="E59" s="1292"/>
      <c r="F59" s="135">
        <v>1323</v>
      </c>
      <c r="G59" s="135">
        <v>1462</v>
      </c>
      <c r="H59" s="136">
        <v>1271</v>
      </c>
    </row>
    <row r="60" spans="2:8" ht="45.75" customHeight="1" x14ac:dyDescent="0.15">
      <c r="B60" s="134"/>
      <c r="C60" s="1290" t="s">
        <v>590</v>
      </c>
      <c r="D60" s="1291"/>
      <c r="E60" s="1292"/>
      <c r="F60" s="135">
        <v>264</v>
      </c>
      <c r="G60" s="135">
        <v>262</v>
      </c>
      <c r="H60" s="136">
        <v>259</v>
      </c>
    </row>
    <row r="61" spans="2:8" ht="45.75" customHeight="1" x14ac:dyDescent="0.15">
      <c r="B61" s="134"/>
      <c r="C61" s="1290" t="s">
        <v>591</v>
      </c>
      <c r="D61" s="1291"/>
      <c r="E61" s="1292"/>
      <c r="F61" s="135">
        <v>156</v>
      </c>
      <c r="G61" s="135">
        <v>155</v>
      </c>
      <c r="H61" s="136">
        <v>155</v>
      </c>
    </row>
    <row r="62" spans="2:8" ht="45.75" customHeight="1" thickBot="1" x14ac:dyDescent="0.2">
      <c r="B62" s="137"/>
      <c r="C62" s="1293" t="s">
        <v>592</v>
      </c>
      <c r="D62" s="1294"/>
      <c r="E62" s="1295"/>
      <c r="F62" s="138">
        <v>148</v>
      </c>
      <c r="G62" s="138">
        <v>148</v>
      </c>
      <c r="H62" s="139">
        <v>148</v>
      </c>
    </row>
    <row r="63" spans="2:8" ht="52.5" customHeight="1" thickBot="1" x14ac:dyDescent="0.2">
      <c r="B63" s="140"/>
      <c r="C63" s="1296" t="s">
        <v>51</v>
      </c>
      <c r="D63" s="1296"/>
      <c r="E63" s="1297"/>
      <c r="F63" s="141">
        <v>10370</v>
      </c>
      <c r="G63" s="141">
        <v>9884</v>
      </c>
      <c r="H63" s="142">
        <v>9413</v>
      </c>
    </row>
    <row r="64" spans="2:8" ht="15" customHeight="1" x14ac:dyDescent="0.15"/>
    <row r="65" ht="0" hidden="1" customHeight="1" x14ac:dyDescent="0.15"/>
    <row r="66" ht="0" hidden="1" customHeight="1" x14ac:dyDescent="0.15"/>
  </sheetData>
  <sheetProtection algorithmName="SHA-512" hashValue="/9YGXk/A7gdt36JDIszYkw8KafR4Wm14dRzDt//pmbzJQ/JHpIegjoihI7TVyq68E65lhopVgD78dPz5iqPZlA==" saltValue="Qhh5/zifKQIolhL0O3e/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3"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604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547</v>
      </c>
      <c r="BQ50" s="1310"/>
      <c r="BR50" s="1310"/>
      <c r="BS50" s="1310"/>
      <c r="BT50" s="1310"/>
      <c r="BU50" s="1310"/>
      <c r="BV50" s="1310"/>
      <c r="BW50" s="1310"/>
      <c r="BX50" s="1310" t="s">
        <v>548</v>
      </c>
      <c r="BY50" s="1310"/>
      <c r="BZ50" s="1310"/>
      <c r="CA50" s="1310"/>
      <c r="CB50" s="1310"/>
      <c r="CC50" s="1310"/>
      <c r="CD50" s="1310"/>
      <c r="CE50" s="1310"/>
      <c r="CF50" s="1310" t="s">
        <v>549</v>
      </c>
      <c r="CG50" s="1310"/>
      <c r="CH50" s="1310"/>
      <c r="CI50" s="1310"/>
      <c r="CJ50" s="1310"/>
      <c r="CK50" s="1310"/>
      <c r="CL50" s="1310"/>
      <c r="CM50" s="1310"/>
      <c r="CN50" s="1310" t="s">
        <v>550</v>
      </c>
      <c r="CO50" s="1310"/>
      <c r="CP50" s="1310"/>
      <c r="CQ50" s="1310"/>
      <c r="CR50" s="1310"/>
      <c r="CS50" s="1310"/>
      <c r="CT50" s="1310"/>
      <c r="CU50" s="1310"/>
      <c r="CV50" s="1310" t="s">
        <v>551</v>
      </c>
      <c r="CW50" s="1310"/>
      <c r="CX50" s="1310"/>
      <c r="CY50" s="1310"/>
      <c r="CZ50" s="1310"/>
      <c r="DA50" s="1310"/>
      <c r="DB50" s="1310"/>
      <c r="DC50" s="1310"/>
    </row>
    <row r="51" spans="1:109" ht="13.5" customHeight="1" x14ac:dyDescent="0.15">
      <c r="B51" s="394"/>
      <c r="G51" s="1322"/>
      <c r="H51" s="1322"/>
      <c r="I51" s="1326"/>
      <c r="J51" s="1326"/>
      <c r="K51" s="1311"/>
      <c r="L51" s="1311"/>
      <c r="M51" s="1311"/>
      <c r="N51" s="1311"/>
      <c r="AM51" s="403"/>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v>46.2</v>
      </c>
      <c r="CG51" s="1306"/>
      <c r="CH51" s="1306"/>
      <c r="CI51" s="1306"/>
      <c r="CJ51" s="1306"/>
      <c r="CK51" s="1306"/>
      <c r="CL51" s="1306"/>
      <c r="CM51" s="1306"/>
      <c r="CN51" s="1306">
        <v>48.1</v>
      </c>
      <c r="CO51" s="1306"/>
      <c r="CP51" s="1306"/>
      <c r="CQ51" s="1306"/>
      <c r="CR51" s="1306"/>
      <c r="CS51" s="1306"/>
      <c r="CT51" s="1306"/>
      <c r="CU51" s="1306"/>
      <c r="CV51" s="1306">
        <v>42.3</v>
      </c>
      <c r="CW51" s="1306"/>
      <c r="CX51" s="1306"/>
      <c r="CY51" s="1306"/>
      <c r="CZ51" s="1306"/>
      <c r="DA51" s="1306"/>
      <c r="DB51" s="1306"/>
      <c r="DC51" s="1306"/>
    </row>
    <row r="52" spans="1:109" x14ac:dyDescent="0.15">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59.5</v>
      </c>
      <c r="CG53" s="1306"/>
      <c r="CH53" s="1306"/>
      <c r="CI53" s="1306"/>
      <c r="CJ53" s="1306"/>
      <c r="CK53" s="1306"/>
      <c r="CL53" s="1306"/>
      <c r="CM53" s="1306"/>
      <c r="CN53" s="1306">
        <v>60</v>
      </c>
      <c r="CO53" s="1306"/>
      <c r="CP53" s="1306"/>
      <c r="CQ53" s="1306"/>
      <c r="CR53" s="1306"/>
      <c r="CS53" s="1306"/>
      <c r="CT53" s="1306"/>
      <c r="CU53" s="1306"/>
      <c r="CV53" s="1306">
        <v>61.5</v>
      </c>
      <c r="CW53" s="1306"/>
      <c r="CX53" s="1306"/>
      <c r="CY53" s="1306"/>
      <c r="CZ53" s="1306"/>
      <c r="DA53" s="1306"/>
      <c r="DB53" s="1306"/>
      <c r="DC53" s="1306"/>
    </row>
    <row r="54" spans="1:109" x14ac:dyDescent="0.15">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600</v>
      </c>
      <c r="AO55" s="1310"/>
      <c r="AP55" s="1310"/>
      <c r="AQ55" s="1310"/>
      <c r="AR55" s="1310"/>
      <c r="AS55" s="1310"/>
      <c r="AT55" s="1310"/>
      <c r="AU55" s="1310"/>
      <c r="AV55" s="1310"/>
      <c r="AW55" s="1310"/>
      <c r="AX55" s="1310"/>
      <c r="AY55" s="1310"/>
      <c r="AZ55" s="1310"/>
      <c r="BA55" s="1310"/>
      <c r="BB55" s="1309" t="s">
        <v>598</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32.5</v>
      </c>
      <c r="CG55" s="1306"/>
      <c r="CH55" s="1306"/>
      <c r="CI55" s="1306"/>
      <c r="CJ55" s="1306"/>
      <c r="CK55" s="1306"/>
      <c r="CL55" s="1306"/>
      <c r="CM55" s="1306"/>
      <c r="CN55" s="1306">
        <v>30.2</v>
      </c>
      <c r="CO55" s="1306"/>
      <c r="CP55" s="1306"/>
      <c r="CQ55" s="1306"/>
      <c r="CR55" s="1306"/>
      <c r="CS55" s="1306"/>
      <c r="CT55" s="1306"/>
      <c r="CU55" s="1306"/>
      <c r="CV55" s="1306">
        <v>25.4</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599</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57</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547</v>
      </c>
      <c r="BQ72" s="1310"/>
      <c r="BR72" s="1310"/>
      <c r="BS72" s="1310"/>
      <c r="BT72" s="1310"/>
      <c r="BU72" s="1310"/>
      <c r="BV72" s="1310"/>
      <c r="BW72" s="1310"/>
      <c r="BX72" s="1310" t="s">
        <v>548</v>
      </c>
      <c r="BY72" s="1310"/>
      <c r="BZ72" s="1310"/>
      <c r="CA72" s="1310"/>
      <c r="CB72" s="1310"/>
      <c r="CC72" s="1310"/>
      <c r="CD72" s="1310"/>
      <c r="CE72" s="1310"/>
      <c r="CF72" s="1310" t="s">
        <v>549</v>
      </c>
      <c r="CG72" s="1310"/>
      <c r="CH72" s="1310"/>
      <c r="CI72" s="1310"/>
      <c r="CJ72" s="1310"/>
      <c r="CK72" s="1310"/>
      <c r="CL72" s="1310"/>
      <c r="CM72" s="1310"/>
      <c r="CN72" s="1310" t="s">
        <v>550</v>
      </c>
      <c r="CO72" s="1310"/>
      <c r="CP72" s="1310"/>
      <c r="CQ72" s="1310"/>
      <c r="CR72" s="1310"/>
      <c r="CS72" s="1310"/>
      <c r="CT72" s="1310"/>
      <c r="CU72" s="1310"/>
      <c r="CV72" s="1310" t="s">
        <v>551</v>
      </c>
      <c r="CW72" s="1310"/>
      <c r="CX72" s="1310"/>
      <c r="CY72" s="1310"/>
      <c r="CZ72" s="1310"/>
      <c r="DA72" s="1310"/>
      <c r="DB72" s="1310"/>
      <c r="DC72" s="1310"/>
    </row>
    <row r="73" spans="2:107" x14ac:dyDescent="0.15">
      <c r="B73" s="394"/>
      <c r="G73" s="1322"/>
      <c r="H73" s="1322"/>
      <c r="I73" s="1322"/>
      <c r="J73" s="1322"/>
      <c r="K73" s="1305"/>
      <c r="L73" s="1305"/>
      <c r="M73" s="1305"/>
      <c r="N73" s="1305"/>
      <c r="AM73" s="403"/>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06">
        <v>64.900000000000006</v>
      </c>
      <c r="BQ73" s="1306"/>
      <c r="BR73" s="1306"/>
      <c r="BS73" s="1306"/>
      <c r="BT73" s="1306"/>
      <c r="BU73" s="1306"/>
      <c r="BV73" s="1306"/>
      <c r="BW73" s="1306"/>
      <c r="BX73" s="1306">
        <v>56.2</v>
      </c>
      <c r="BY73" s="1306"/>
      <c r="BZ73" s="1306"/>
      <c r="CA73" s="1306"/>
      <c r="CB73" s="1306"/>
      <c r="CC73" s="1306"/>
      <c r="CD73" s="1306"/>
      <c r="CE73" s="1306"/>
      <c r="CF73" s="1306">
        <v>46.2</v>
      </c>
      <c r="CG73" s="1306"/>
      <c r="CH73" s="1306"/>
      <c r="CI73" s="1306"/>
      <c r="CJ73" s="1306"/>
      <c r="CK73" s="1306"/>
      <c r="CL73" s="1306"/>
      <c r="CM73" s="1306"/>
      <c r="CN73" s="1306">
        <v>48.1</v>
      </c>
      <c r="CO73" s="1306"/>
      <c r="CP73" s="1306"/>
      <c r="CQ73" s="1306"/>
      <c r="CR73" s="1306"/>
      <c r="CS73" s="1306"/>
      <c r="CT73" s="1306"/>
      <c r="CU73" s="1306"/>
      <c r="CV73" s="1306">
        <v>42.3</v>
      </c>
      <c r="CW73" s="1306"/>
      <c r="CX73" s="1306"/>
      <c r="CY73" s="1306"/>
      <c r="CZ73" s="1306"/>
      <c r="DA73" s="1306"/>
      <c r="DB73" s="1306"/>
      <c r="DC73" s="1306"/>
    </row>
    <row r="74" spans="2:107" x14ac:dyDescent="0.15">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06">
        <v>9.8000000000000007</v>
      </c>
      <c r="BQ75" s="1306"/>
      <c r="BR75" s="1306"/>
      <c r="BS75" s="1306"/>
      <c r="BT75" s="1306"/>
      <c r="BU75" s="1306"/>
      <c r="BV75" s="1306"/>
      <c r="BW75" s="1306"/>
      <c r="BX75" s="1306">
        <v>9.6</v>
      </c>
      <c r="BY75" s="1306"/>
      <c r="BZ75" s="1306"/>
      <c r="CA75" s="1306"/>
      <c r="CB75" s="1306"/>
      <c r="CC75" s="1306"/>
      <c r="CD75" s="1306"/>
      <c r="CE75" s="1306"/>
      <c r="CF75" s="1306">
        <v>10</v>
      </c>
      <c r="CG75" s="1306"/>
      <c r="CH75" s="1306"/>
      <c r="CI75" s="1306"/>
      <c r="CJ75" s="1306"/>
      <c r="CK75" s="1306"/>
      <c r="CL75" s="1306"/>
      <c r="CM75" s="1306"/>
      <c r="CN75" s="1306">
        <v>10.6</v>
      </c>
      <c r="CO75" s="1306"/>
      <c r="CP75" s="1306"/>
      <c r="CQ75" s="1306"/>
      <c r="CR75" s="1306"/>
      <c r="CS75" s="1306"/>
      <c r="CT75" s="1306"/>
      <c r="CU75" s="1306"/>
      <c r="CV75" s="1306">
        <v>11</v>
      </c>
      <c r="CW75" s="1306"/>
      <c r="CX75" s="1306"/>
      <c r="CY75" s="1306"/>
      <c r="CZ75" s="1306"/>
      <c r="DA75" s="1306"/>
      <c r="DB75" s="1306"/>
      <c r="DC75" s="1306"/>
    </row>
    <row r="76" spans="2:107" x14ac:dyDescent="0.15">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600</v>
      </c>
      <c r="AO77" s="1310"/>
      <c r="AP77" s="1310"/>
      <c r="AQ77" s="1310"/>
      <c r="AR77" s="1310"/>
      <c r="AS77" s="1310"/>
      <c r="AT77" s="1310"/>
      <c r="AU77" s="1310"/>
      <c r="AV77" s="1310"/>
      <c r="AW77" s="1310"/>
      <c r="AX77" s="1310"/>
      <c r="AY77" s="1310"/>
      <c r="AZ77" s="1310"/>
      <c r="BA77" s="1310"/>
      <c r="BB77" s="1309" t="s">
        <v>598</v>
      </c>
      <c r="BC77" s="1309"/>
      <c r="BD77" s="1309"/>
      <c r="BE77" s="1309"/>
      <c r="BF77" s="1309"/>
      <c r="BG77" s="1309"/>
      <c r="BH77" s="1309"/>
      <c r="BI77" s="1309"/>
      <c r="BJ77" s="1309"/>
      <c r="BK77" s="1309"/>
      <c r="BL77" s="1309"/>
      <c r="BM77" s="1309"/>
      <c r="BN77" s="1309"/>
      <c r="BO77" s="1309"/>
      <c r="BP77" s="1306">
        <v>45.9</v>
      </c>
      <c r="BQ77" s="1306"/>
      <c r="BR77" s="1306"/>
      <c r="BS77" s="1306"/>
      <c r="BT77" s="1306"/>
      <c r="BU77" s="1306"/>
      <c r="BV77" s="1306"/>
      <c r="BW77" s="1306"/>
      <c r="BX77" s="1306">
        <v>39</v>
      </c>
      <c r="BY77" s="1306"/>
      <c r="BZ77" s="1306"/>
      <c r="CA77" s="1306"/>
      <c r="CB77" s="1306"/>
      <c r="CC77" s="1306"/>
      <c r="CD77" s="1306"/>
      <c r="CE77" s="1306"/>
      <c r="CF77" s="1306">
        <v>32.5</v>
      </c>
      <c r="CG77" s="1306"/>
      <c r="CH77" s="1306"/>
      <c r="CI77" s="1306"/>
      <c r="CJ77" s="1306"/>
      <c r="CK77" s="1306"/>
      <c r="CL77" s="1306"/>
      <c r="CM77" s="1306"/>
      <c r="CN77" s="1306">
        <v>30.2</v>
      </c>
      <c r="CO77" s="1306"/>
      <c r="CP77" s="1306"/>
      <c r="CQ77" s="1306"/>
      <c r="CR77" s="1306"/>
      <c r="CS77" s="1306"/>
      <c r="CT77" s="1306"/>
      <c r="CU77" s="1306"/>
      <c r="CV77" s="1306">
        <v>25.4</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602</v>
      </c>
      <c r="BC79" s="1309"/>
      <c r="BD79" s="1309"/>
      <c r="BE79" s="1309"/>
      <c r="BF79" s="1309"/>
      <c r="BG79" s="1309"/>
      <c r="BH79" s="1309"/>
      <c r="BI79" s="1309"/>
      <c r="BJ79" s="1309"/>
      <c r="BK79" s="1309"/>
      <c r="BL79" s="1309"/>
      <c r="BM79" s="1309"/>
      <c r="BN79" s="1309"/>
      <c r="BO79" s="1309"/>
      <c r="BP79" s="1306">
        <v>8.8000000000000007</v>
      </c>
      <c r="BQ79" s="1306"/>
      <c r="BR79" s="1306"/>
      <c r="BS79" s="1306"/>
      <c r="BT79" s="1306"/>
      <c r="BU79" s="1306"/>
      <c r="BV79" s="1306"/>
      <c r="BW79" s="1306"/>
      <c r="BX79" s="1306">
        <v>9</v>
      </c>
      <c r="BY79" s="1306"/>
      <c r="BZ79" s="1306"/>
      <c r="CA79" s="1306"/>
      <c r="CB79" s="1306"/>
      <c r="CC79" s="1306"/>
      <c r="CD79" s="1306"/>
      <c r="CE79" s="1306"/>
      <c r="CF79" s="1306">
        <v>8.1999999999999993</v>
      </c>
      <c r="CG79" s="1306"/>
      <c r="CH79" s="1306"/>
      <c r="CI79" s="1306"/>
      <c r="CJ79" s="1306"/>
      <c r="CK79" s="1306"/>
      <c r="CL79" s="1306"/>
      <c r="CM79" s="1306"/>
      <c r="CN79" s="1306">
        <v>8</v>
      </c>
      <c r="CO79" s="1306"/>
      <c r="CP79" s="1306"/>
      <c r="CQ79" s="1306"/>
      <c r="CR79" s="1306"/>
      <c r="CS79" s="1306"/>
      <c r="CT79" s="1306"/>
      <c r="CU79" s="1306"/>
      <c r="CV79" s="1306">
        <v>7.8</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5nMe3q51Ae1DUS2/h8zecEDpFSjVPDxtiMbEvdRLFEdVJGklGEkyEImz1mzrn7o9/rfxejCtnermJWJ5VLy0g==" saltValue="su5fMUaWUKzWvD/5MEbw1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XKEbHwirA20lCg878by4ir0i78wCrIw/ZK6Nf2HsVveiGFxLWE09j+PWt/bPkOfzNm1m5Vujb5au6XjpWu4A==" saltValue="bwIrRDWY/t83XwJd6jxf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dTfyhfUwVDLO40mSu4DNJBM0shVFfzg32VFtMifoDK8pLDJWOOsBR69otC4AbuLJFfk95SwFryYtRI7DFwLg==" saltValue="YgseKdqdHWKpilorw5R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35775</v>
      </c>
      <c r="E3" s="161"/>
      <c r="F3" s="162">
        <v>66255</v>
      </c>
      <c r="G3" s="163"/>
      <c r="H3" s="164"/>
    </row>
    <row r="4" spans="1:8" x14ac:dyDescent="0.15">
      <c r="A4" s="165"/>
      <c r="B4" s="166"/>
      <c r="C4" s="167"/>
      <c r="D4" s="168">
        <v>27898</v>
      </c>
      <c r="E4" s="169"/>
      <c r="F4" s="170">
        <v>31822</v>
      </c>
      <c r="G4" s="171"/>
      <c r="H4" s="172"/>
    </row>
    <row r="5" spans="1:8" x14ac:dyDescent="0.15">
      <c r="A5" s="153" t="s">
        <v>539</v>
      </c>
      <c r="B5" s="158"/>
      <c r="C5" s="159"/>
      <c r="D5" s="160">
        <v>39022</v>
      </c>
      <c r="E5" s="161"/>
      <c r="F5" s="162">
        <v>92247</v>
      </c>
      <c r="G5" s="163"/>
      <c r="H5" s="164"/>
    </row>
    <row r="6" spans="1:8" x14ac:dyDescent="0.15">
      <c r="A6" s="165"/>
      <c r="B6" s="166"/>
      <c r="C6" s="167"/>
      <c r="D6" s="168">
        <v>28117</v>
      </c>
      <c r="E6" s="169"/>
      <c r="F6" s="170">
        <v>37204</v>
      </c>
      <c r="G6" s="171"/>
      <c r="H6" s="172"/>
    </row>
    <row r="7" spans="1:8" x14ac:dyDescent="0.15">
      <c r="A7" s="153" t="s">
        <v>540</v>
      </c>
      <c r="B7" s="158"/>
      <c r="C7" s="159"/>
      <c r="D7" s="160">
        <v>39739</v>
      </c>
      <c r="E7" s="161"/>
      <c r="F7" s="162">
        <v>67319</v>
      </c>
      <c r="G7" s="163"/>
      <c r="H7" s="164"/>
    </row>
    <row r="8" spans="1:8" x14ac:dyDescent="0.15">
      <c r="A8" s="165"/>
      <c r="B8" s="166"/>
      <c r="C8" s="167"/>
      <c r="D8" s="168">
        <v>26233</v>
      </c>
      <c r="E8" s="169"/>
      <c r="F8" s="170">
        <v>38101</v>
      </c>
      <c r="G8" s="171"/>
      <c r="H8" s="172"/>
    </row>
    <row r="9" spans="1:8" x14ac:dyDescent="0.15">
      <c r="A9" s="153" t="s">
        <v>541</v>
      </c>
      <c r="B9" s="158"/>
      <c r="C9" s="159"/>
      <c r="D9" s="160">
        <v>79430</v>
      </c>
      <c r="E9" s="161"/>
      <c r="F9" s="162">
        <v>70615</v>
      </c>
      <c r="G9" s="163"/>
      <c r="H9" s="164"/>
    </row>
    <row r="10" spans="1:8" x14ac:dyDescent="0.15">
      <c r="A10" s="165"/>
      <c r="B10" s="166"/>
      <c r="C10" s="167"/>
      <c r="D10" s="168">
        <v>52103</v>
      </c>
      <c r="E10" s="169"/>
      <c r="F10" s="170">
        <v>37382</v>
      </c>
      <c r="G10" s="171"/>
      <c r="H10" s="172"/>
    </row>
    <row r="11" spans="1:8" x14ac:dyDescent="0.15">
      <c r="A11" s="153" t="s">
        <v>542</v>
      </c>
      <c r="B11" s="158"/>
      <c r="C11" s="159"/>
      <c r="D11" s="160">
        <v>33450</v>
      </c>
      <c r="E11" s="161"/>
      <c r="F11" s="162">
        <v>69185</v>
      </c>
      <c r="G11" s="163"/>
      <c r="H11" s="164"/>
    </row>
    <row r="12" spans="1:8" x14ac:dyDescent="0.15">
      <c r="A12" s="165"/>
      <c r="B12" s="166"/>
      <c r="C12" s="173"/>
      <c r="D12" s="168">
        <v>20212</v>
      </c>
      <c r="E12" s="169"/>
      <c r="F12" s="170">
        <v>38519</v>
      </c>
      <c r="G12" s="171"/>
      <c r="H12" s="172"/>
    </row>
    <row r="13" spans="1:8" x14ac:dyDescent="0.15">
      <c r="A13" s="153"/>
      <c r="B13" s="158"/>
      <c r="C13" s="174"/>
      <c r="D13" s="175">
        <v>45483</v>
      </c>
      <c r="E13" s="176"/>
      <c r="F13" s="177">
        <v>73124</v>
      </c>
      <c r="G13" s="178"/>
      <c r="H13" s="164"/>
    </row>
    <row r="14" spans="1:8" x14ac:dyDescent="0.15">
      <c r="A14" s="165"/>
      <c r="B14" s="166"/>
      <c r="C14" s="167"/>
      <c r="D14" s="168">
        <v>30913</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5.37</v>
      </c>
      <c r="C19" s="179">
        <f>ROUND(VALUE(SUBSTITUTE(実質収支比率等に係る経年分析!G$48,"▲","-")),2)</f>
        <v>6.63</v>
      </c>
      <c r="D19" s="179">
        <f>ROUND(VALUE(SUBSTITUTE(実質収支比率等に係る経年分析!H$48,"▲","-")),2)</f>
        <v>3.84</v>
      </c>
      <c r="E19" s="179">
        <f>ROUND(VALUE(SUBSTITUTE(実質収支比率等に係る経年分析!I$48,"▲","-")),2)</f>
        <v>3.56</v>
      </c>
      <c r="F19" s="179">
        <f>ROUND(VALUE(SUBSTITUTE(実質収支比率等に係る経年分析!J$48,"▲","-")),2)</f>
        <v>3.85</v>
      </c>
    </row>
    <row r="20" spans="1:11" x14ac:dyDescent="0.15">
      <c r="A20" s="179" t="s">
        <v>55</v>
      </c>
      <c r="B20" s="179">
        <f>ROUND(VALUE(SUBSTITUTE(実質収支比率等に係る経年分析!F$47,"▲","-")),2)</f>
        <v>24.22</v>
      </c>
      <c r="C20" s="179">
        <f>ROUND(VALUE(SUBSTITUTE(実質収支比率等に係る経年分析!G$47,"▲","-")),2)</f>
        <v>24.37</v>
      </c>
      <c r="D20" s="179">
        <f>ROUND(VALUE(SUBSTITUTE(実質収支比率等に係る経年分析!H$47,"▲","-")),2)</f>
        <v>28.47</v>
      </c>
      <c r="E20" s="179">
        <f>ROUND(VALUE(SUBSTITUTE(実質収支比率等に係る経年分析!I$47,"▲","-")),2)</f>
        <v>26.36</v>
      </c>
      <c r="F20" s="179">
        <f>ROUND(VALUE(SUBSTITUTE(実質収支比率等に係る経年分析!J$47,"▲","-")),2)</f>
        <v>26.05</v>
      </c>
    </row>
    <row r="21" spans="1:11" x14ac:dyDescent="0.15">
      <c r="A21" s="179" t="s">
        <v>56</v>
      </c>
      <c r="B21" s="179">
        <f>IF(ISNUMBER(VALUE(SUBSTITUTE(実質収支比率等に係る経年分析!F$49,"▲","-"))),ROUND(VALUE(SUBSTITUTE(実質収支比率等に係る経年分析!F$49,"▲","-")),2),NA())</f>
        <v>5.45</v>
      </c>
      <c r="C21" s="179">
        <f>IF(ISNUMBER(VALUE(SUBSTITUTE(実質収支比率等に係る経年分析!G$49,"▲","-"))),ROUND(VALUE(SUBSTITUTE(実質収支比率等に係る経年分析!G$49,"▲","-")),2),NA())</f>
        <v>1.93</v>
      </c>
      <c r="D21" s="179">
        <f>IF(ISNUMBER(VALUE(SUBSTITUTE(実質収支比率等に係る経年分析!H$49,"▲","-"))),ROUND(VALUE(SUBSTITUTE(実質収支比率等に係る経年分析!H$49,"▲","-")),2),NA())</f>
        <v>1.1100000000000001</v>
      </c>
      <c r="E21" s="179">
        <f>IF(ISNUMBER(VALUE(SUBSTITUTE(実質収支比率等に係る経年分析!I$49,"▲","-"))),ROUND(VALUE(SUBSTITUTE(実質収支比率等に係る経年分析!I$49,"▲","-")),2),NA())</f>
        <v>-2.82</v>
      </c>
      <c r="F21" s="179">
        <f>IF(ISNUMBER(VALUE(SUBSTITUTE(実質収支比率等に係る経年分析!J$49,"▲","-"))),ROUND(VALUE(SUBSTITUTE(実質収支比率等に係る経年分析!J$49,"▲","-")),2),NA())</f>
        <v>-0.06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0.57999999999999996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0.55000000000000004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9.8000000000000007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3216</v>
      </c>
      <c r="E42" s="181"/>
      <c r="F42" s="181"/>
      <c r="G42" s="181">
        <f>'実質公債費比率（分子）の構造'!L$52</f>
        <v>3438</v>
      </c>
      <c r="H42" s="181"/>
      <c r="I42" s="181"/>
      <c r="J42" s="181">
        <f>'実質公債費比率（分子）の構造'!M$52</f>
        <v>3764</v>
      </c>
      <c r="K42" s="181"/>
      <c r="L42" s="181"/>
      <c r="M42" s="181">
        <f>'実質公債費比率（分子）の構造'!N$52</f>
        <v>3814</v>
      </c>
      <c r="N42" s="181"/>
      <c r="O42" s="181"/>
      <c r="P42" s="181">
        <f>'実質公債費比率（分子）の構造'!O$52</f>
        <v>3911</v>
      </c>
    </row>
    <row r="43" spans="1:16" x14ac:dyDescent="0.15">
      <c r="A43" s="181" t="s">
        <v>18</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70</v>
      </c>
      <c r="C44" s="181"/>
      <c r="D44" s="181"/>
      <c r="E44" s="181">
        <f>'実質公債費比率（分子）の構造'!L$50</f>
        <v>66</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236</v>
      </c>
      <c r="C45" s="181"/>
      <c r="D45" s="181"/>
      <c r="E45" s="181">
        <f>'実質公債費比率（分子）の構造'!L$49</f>
        <v>239</v>
      </c>
      <c r="F45" s="181"/>
      <c r="G45" s="181"/>
      <c r="H45" s="181">
        <f>'実質公債費比率（分子）の構造'!M$49</f>
        <v>240</v>
      </c>
      <c r="I45" s="181"/>
      <c r="J45" s="181"/>
      <c r="K45" s="181">
        <f>'実質公債費比率（分子）の構造'!N$49</f>
        <v>255</v>
      </c>
      <c r="L45" s="181"/>
      <c r="M45" s="181"/>
      <c r="N45" s="181">
        <f>'実質公債費比率（分子）の構造'!O$49</f>
        <v>260</v>
      </c>
      <c r="O45" s="181"/>
      <c r="P45" s="181"/>
    </row>
    <row r="46" spans="1:16" x14ac:dyDescent="0.15">
      <c r="A46" s="181" t="s">
        <v>66</v>
      </c>
      <c r="B46" s="181">
        <f>'実質公債費比率（分子）の構造'!K$48</f>
        <v>358</v>
      </c>
      <c r="C46" s="181"/>
      <c r="D46" s="181"/>
      <c r="E46" s="181">
        <f>'実質公債費比率（分子）の構造'!L$48</f>
        <v>383</v>
      </c>
      <c r="F46" s="181"/>
      <c r="G46" s="181"/>
      <c r="H46" s="181">
        <f>'実質公債費比率（分子）の構造'!M$48</f>
        <v>423</v>
      </c>
      <c r="I46" s="181"/>
      <c r="J46" s="181"/>
      <c r="K46" s="181">
        <f>'実質公債費比率（分子）の構造'!N$48</f>
        <v>411</v>
      </c>
      <c r="L46" s="181"/>
      <c r="M46" s="181"/>
      <c r="N46" s="181">
        <f>'実質公債費比率（分子）の構造'!O$48</f>
        <v>397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3813</v>
      </c>
      <c r="C49" s="181"/>
      <c r="D49" s="181"/>
      <c r="E49" s="181">
        <f>'実質公債費比率（分子）の構造'!L$45</f>
        <v>4123</v>
      </c>
      <c r="F49" s="181"/>
      <c r="G49" s="181"/>
      <c r="H49" s="181">
        <f>'実質公債費比率（分子）の構造'!M$45</f>
        <v>4512</v>
      </c>
      <c r="I49" s="181"/>
      <c r="J49" s="181"/>
      <c r="K49" s="181">
        <f>'実質公債費比率（分子）の構造'!N$45</f>
        <v>4589</v>
      </c>
      <c r="L49" s="181"/>
      <c r="M49" s="181"/>
      <c r="N49" s="181">
        <f>'実質公債費比率（分子）の構造'!O$45</f>
        <v>4699</v>
      </c>
      <c r="O49" s="181"/>
      <c r="P49" s="181"/>
    </row>
    <row r="50" spans="1:16" x14ac:dyDescent="0.15">
      <c r="A50" s="181" t="s">
        <v>69</v>
      </c>
      <c r="B50" s="181" t="e">
        <f>NA()</f>
        <v>#N/A</v>
      </c>
      <c r="C50" s="181">
        <f>IF(ISNUMBER('実質公債費比率（分子）の構造'!K$53),'実質公債費比率（分子）の構造'!K$53,NA())</f>
        <v>1261</v>
      </c>
      <c r="D50" s="181" t="e">
        <f>NA()</f>
        <v>#N/A</v>
      </c>
      <c r="E50" s="181" t="e">
        <f>NA()</f>
        <v>#N/A</v>
      </c>
      <c r="F50" s="181">
        <f>IF(ISNUMBER('実質公債費比率（分子）の構造'!L$53),'実質公債費比率（分子）の構造'!L$53,NA())</f>
        <v>1373</v>
      </c>
      <c r="G50" s="181" t="e">
        <f>NA()</f>
        <v>#N/A</v>
      </c>
      <c r="H50" s="181" t="e">
        <f>NA()</f>
        <v>#N/A</v>
      </c>
      <c r="I50" s="181">
        <f>IF(ISNUMBER('実質公債費比率（分子）の構造'!M$53),'実質公債費比率（分子）の構造'!M$53,NA())</f>
        <v>1411</v>
      </c>
      <c r="J50" s="181" t="e">
        <f>NA()</f>
        <v>#N/A</v>
      </c>
      <c r="K50" s="181" t="e">
        <f>NA()</f>
        <v>#N/A</v>
      </c>
      <c r="L50" s="181">
        <f>IF(ISNUMBER('実質公債費比率（分子）の構造'!N$53),'実質公債費比率（分子）の構造'!N$53,NA())</f>
        <v>1441</v>
      </c>
      <c r="M50" s="181" t="e">
        <f>NA()</f>
        <v>#N/A</v>
      </c>
      <c r="N50" s="181" t="e">
        <f>NA()</f>
        <v>#N/A</v>
      </c>
      <c r="O50" s="181">
        <f>IF(ISNUMBER('実質公債費比率（分子）の構造'!O$53),'実質公債費比率（分子）の構造'!O$53,NA())</f>
        <v>1445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30439</v>
      </c>
      <c r="E56" s="180"/>
      <c r="F56" s="180"/>
      <c r="G56" s="180">
        <f>'将来負担比率（分子）の構造'!J$52</f>
        <v>30149</v>
      </c>
      <c r="H56" s="180"/>
      <c r="I56" s="180"/>
      <c r="J56" s="180">
        <f>'将来負担比率（分子）の構造'!K$52</f>
        <v>28540</v>
      </c>
      <c r="K56" s="180"/>
      <c r="L56" s="180"/>
      <c r="M56" s="180">
        <f>'将来負担比率（分子）の構造'!L$52</f>
        <v>27449</v>
      </c>
      <c r="N56" s="180"/>
      <c r="O56" s="180"/>
      <c r="P56" s="180">
        <f>'将来負担比率（分子）の構造'!M$52</f>
        <v>25485</v>
      </c>
    </row>
    <row r="57" spans="1:16" x14ac:dyDescent="0.15">
      <c r="A57" s="180" t="s">
        <v>42</v>
      </c>
      <c r="B57" s="180"/>
      <c r="C57" s="180"/>
      <c r="D57" s="180">
        <f>'将来負担比率（分子）の構造'!I$51</f>
        <v>153</v>
      </c>
      <c r="E57" s="180"/>
      <c r="F57" s="180"/>
      <c r="G57" s="180">
        <f>'将来負担比率（分子）の構造'!J$51</f>
        <v>135</v>
      </c>
      <c r="H57" s="180"/>
      <c r="I57" s="180"/>
      <c r="J57" s="180">
        <f>'将来負担比率（分子）の構造'!K$51</f>
        <v>108</v>
      </c>
      <c r="K57" s="180"/>
      <c r="L57" s="180"/>
      <c r="M57" s="180">
        <f>'将来負担比率（分子）の構造'!L$51</f>
        <v>95</v>
      </c>
      <c r="N57" s="180"/>
      <c r="O57" s="180"/>
      <c r="P57" s="180">
        <f>'将来負担比率（分子）の構造'!M$51</f>
        <v>82</v>
      </c>
    </row>
    <row r="58" spans="1:16" x14ac:dyDescent="0.15">
      <c r="A58" s="180" t="s">
        <v>41</v>
      </c>
      <c r="B58" s="180"/>
      <c r="C58" s="180"/>
      <c r="D58" s="180">
        <f>'将来負担比率（分子）の構造'!I$50</f>
        <v>6438</v>
      </c>
      <c r="E58" s="180"/>
      <c r="F58" s="180"/>
      <c r="G58" s="180">
        <f>'将来負担比率（分子）の構造'!J$50</f>
        <v>6941</v>
      </c>
      <c r="H58" s="180"/>
      <c r="I58" s="180"/>
      <c r="J58" s="180">
        <f>'将来負担比率（分子）の構造'!K$50</f>
        <v>7682</v>
      </c>
      <c r="K58" s="180"/>
      <c r="L58" s="180"/>
      <c r="M58" s="180">
        <f>'将来負担比率（分子）の構造'!L$50</f>
        <v>7578</v>
      </c>
      <c r="N58" s="180"/>
      <c r="O58" s="180"/>
      <c r="P58" s="180">
        <f>'将来負担比率（分子）の構造'!M$50</f>
        <v>7335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4899</v>
      </c>
      <c r="C62" s="180"/>
      <c r="D62" s="180"/>
      <c r="E62" s="180">
        <f>'将来負担比率（分子）の構造'!J$45</f>
        <v>4773</v>
      </c>
      <c r="F62" s="180"/>
      <c r="G62" s="180"/>
      <c r="H62" s="180">
        <f>'将来負担比率（分子）の構造'!K$45</f>
        <v>4699</v>
      </c>
      <c r="I62" s="180"/>
      <c r="J62" s="180"/>
      <c r="K62" s="180">
        <f>'将来負担比率（分子）の構造'!L$45</f>
        <v>4651</v>
      </c>
      <c r="L62" s="180"/>
      <c r="M62" s="180"/>
      <c r="N62" s="180">
        <f>'将来負担比率（分子）の構造'!M$45</f>
        <v>4373</v>
      </c>
      <c r="O62" s="180"/>
      <c r="P62" s="180"/>
    </row>
    <row r="63" spans="1:16" x14ac:dyDescent="0.15">
      <c r="A63" s="180" t="s">
        <v>34</v>
      </c>
      <c r="B63" s="180">
        <f>'将来負担比率（分子）の構造'!I$44</f>
        <v>1499</v>
      </c>
      <c r="C63" s="180"/>
      <c r="D63" s="180"/>
      <c r="E63" s="180">
        <f>'将来負担比率（分子）の構造'!J$44</f>
        <v>1393</v>
      </c>
      <c r="F63" s="180"/>
      <c r="G63" s="180"/>
      <c r="H63" s="180">
        <f>'将来負担比率（分子）の構造'!K$44</f>
        <v>1198</v>
      </c>
      <c r="I63" s="180"/>
      <c r="J63" s="180"/>
      <c r="K63" s="180">
        <f>'将来負担比率（分子）の構造'!L$44</f>
        <v>969</v>
      </c>
      <c r="L63" s="180"/>
      <c r="M63" s="180"/>
      <c r="N63" s="180">
        <f>'将来負担比率（分子）の構造'!M$44</f>
        <v>727</v>
      </c>
      <c r="O63" s="180"/>
      <c r="P63" s="180"/>
    </row>
    <row r="64" spans="1:16" x14ac:dyDescent="0.15">
      <c r="A64" s="180" t="s">
        <v>33</v>
      </c>
      <c r="B64" s="180">
        <f>'将来負担比率（分子）の構造'!I$43</f>
        <v>4247</v>
      </c>
      <c r="C64" s="180"/>
      <c r="D64" s="180"/>
      <c r="E64" s="180">
        <f>'将来負担比率（分子）の構造'!J$43</f>
        <v>4072</v>
      </c>
      <c r="F64" s="180"/>
      <c r="G64" s="180"/>
      <c r="H64" s="180">
        <f>'将来負担比率（分子）の構造'!K$43</f>
        <v>3783</v>
      </c>
      <c r="I64" s="180"/>
      <c r="J64" s="180"/>
      <c r="K64" s="180">
        <f>'将来負担比率（分子）の構造'!L$43</f>
        <v>3504</v>
      </c>
      <c r="L64" s="180"/>
      <c r="M64" s="180"/>
      <c r="N64" s="180">
        <f>'将来負担比率（分子）の構造'!M$43</f>
        <v>3220</v>
      </c>
      <c r="O64" s="180"/>
      <c r="P64" s="180"/>
    </row>
    <row r="65" spans="1:16" x14ac:dyDescent="0.15">
      <c r="A65" s="180" t="s">
        <v>32</v>
      </c>
      <c r="B65" s="180">
        <f>'将来負担比率（分子）の構造'!I$42</f>
        <v>63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35145</v>
      </c>
      <c r="C66" s="180"/>
      <c r="D66" s="180"/>
      <c r="E66" s="180">
        <f>'将来負担比率（分子）の構造'!J$41</f>
        <v>34675</v>
      </c>
      <c r="F66" s="180"/>
      <c r="G66" s="180"/>
      <c r="H66" s="180">
        <f>'将来負担比率（分子）の構造'!K$41</f>
        <v>32763</v>
      </c>
      <c r="I66" s="180"/>
      <c r="J66" s="180"/>
      <c r="K66" s="180">
        <f>'将来負担比率（分子）の構造'!L$41</f>
        <v>32230</v>
      </c>
      <c r="L66" s="180"/>
      <c r="M66" s="180"/>
      <c r="N66" s="180">
        <f>'将来負担比率（分子）の構造'!M$41</f>
        <v>30017</v>
      </c>
      <c r="O66" s="180"/>
      <c r="P66" s="180"/>
    </row>
    <row r="67" spans="1:16" x14ac:dyDescent="0.15">
      <c r="A67" s="180" t="s">
        <v>73</v>
      </c>
      <c r="B67" s="180" t="e">
        <f>NA()</f>
        <v>#N/A</v>
      </c>
      <c r="C67" s="180">
        <f>IF(ISNUMBER('将来負担比率（分子）の構造'!I$53), IF('将来負担比率（分子）の構造'!I$53 &lt; 0, 0, '将来負担比率（分子）の構造'!I$53), NA())</f>
        <v>8822</v>
      </c>
      <c r="D67" s="180" t="e">
        <f>NA()</f>
        <v>#N/A</v>
      </c>
      <c r="E67" s="180" t="e">
        <f>NA()</f>
        <v>#N/A</v>
      </c>
      <c r="F67" s="180">
        <f>IF(ISNUMBER('将来負担比率（分子）の構造'!J$53), IF('将来負担比率（分子）の構造'!J$53 &lt; 0, 0, '将来負担比率（分子）の構造'!J$53), NA())</f>
        <v>7688</v>
      </c>
      <c r="G67" s="180" t="e">
        <f>NA()</f>
        <v>#N/A</v>
      </c>
      <c r="H67" s="180" t="e">
        <f>NA()</f>
        <v>#N/A</v>
      </c>
      <c r="I67" s="180">
        <f>IF(ISNUMBER('将来負担比率（分子）の構造'!K$53), IF('将来負担比率（分子）の構造'!K$53 &lt; 0, 0, '将来負担比率（分子）の構造'!K$53), NA())</f>
        <v>6112</v>
      </c>
      <c r="J67" s="180" t="e">
        <f>NA()</f>
        <v>#N/A</v>
      </c>
      <c r="K67" s="180" t="e">
        <f>NA()</f>
        <v>#N/A</v>
      </c>
      <c r="L67" s="180">
        <f>IF(ISNUMBER('将来負担比率（分子）の構造'!L$53), IF('将来負担比率（分子）の構造'!L$53 &lt; 0, 0, '将来負担比率（分子）の構造'!L$53), NA())</f>
        <v>6231</v>
      </c>
      <c r="M67" s="180" t="e">
        <f>NA()</f>
        <v>#N/A</v>
      </c>
      <c r="N67" s="180" t="e">
        <f>NA()</f>
        <v>#N/A</v>
      </c>
      <c r="O67" s="180">
        <f>IF(ISNUMBER('将来負担比率（分子）の構造'!M$53), IF('将来負担比率（分子）の構造'!M$53 &lt; 0, 0, '将来負担比率（分子）の構造'!M$53), NA())</f>
        <v>5435</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4829</v>
      </c>
      <c r="C72" s="184">
        <f>基金残高に係る経年分析!G55</f>
        <v>4413</v>
      </c>
      <c r="D72" s="184">
        <f>基金残高に係る経年分析!H55</f>
        <v>4355</v>
      </c>
    </row>
    <row r="73" spans="1:16" x14ac:dyDescent="0.15">
      <c r="A73" s="183" t="s">
        <v>76</v>
      </c>
      <c r="B73" s="184">
        <f>基金残高に係る経年分析!F56</f>
        <v>658</v>
      </c>
      <c r="C73" s="184">
        <f>基金残高に係る経年分析!G56</f>
        <v>564</v>
      </c>
      <c r="D73" s="184">
        <f>基金残高に係る経年分析!H56</f>
        <v>412</v>
      </c>
    </row>
    <row r="74" spans="1:16" x14ac:dyDescent="0.15">
      <c r="A74" s="183" t="s">
        <v>77</v>
      </c>
      <c r="B74" s="184">
        <f>基金残高に係る経年分析!F57</f>
        <v>4883</v>
      </c>
      <c r="C74" s="184">
        <f>基金残高に係る経年分析!G57</f>
        <v>4906</v>
      </c>
      <c r="D74" s="184">
        <f>基金残高に係る経年分析!H57</f>
        <v>4646</v>
      </c>
    </row>
  </sheetData>
  <sheetProtection algorithmName="SHA-512" hashValue="N2Ot5Tz0YZMF6jA92vepUe3Snv+vV2sGnqRAIhUsOXc4ZmIOr6gRRPhGu7MFUIp4eQ7xTmeRjVDv7LAr0N8WYA==" saltValue="ZW5rko23OWt9miG8YJ3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5951790</v>
      </c>
      <c r="S5" s="669"/>
      <c r="T5" s="669"/>
      <c r="U5" s="669"/>
      <c r="V5" s="669"/>
      <c r="W5" s="669"/>
      <c r="X5" s="669"/>
      <c r="Y5" s="670"/>
      <c r="Z5" s="671">
        <v>23.1</v>
      </c>
      <c r="AA5" s="671"/>
      <c r="AB5" s="671"/>
      <c r="AC5" s="671"/>
      <c r="AD5" s="672">
        <v>5951790</v>
      </c>
      <c r="AE5" s="672"/>
      <c r="AF5" s="672"/>
      <c r="AG5" s="672"/>
      <c r="AH5" s="672"/>
      <c r="AI5" s="672"/>
      <c r="AJ5" s="672"/>
      <c r="AK5" s="672"/>
      <c r="AL5" s="673">
        <v>36.9</v>
      </c>
      <c r="AM5" s="674"/>
      <c r="AN5" s="674"/>
      <c r="AO5" s="675"/>
      <c r="AP5" s="665" t="s">
        <v>227</v>
      </c>
      <c r="AQ5" s="666"/>
      <c r="AR5" s="666"/>
      <c r="AS5" s="666"/>
      <c r="AT5" s="666"/>
      <c r="AU5" s="666"/>
      <c r="AV5" s="666"/>
      <c r="AW5" s="666"/>
      <c r="AX5" s="666"/>
      <c r="AY5" s="666"/>
      <c r="AZ5" s="666"/>
      <c r="BA5" s="666"/>
      <c r="BB5" s="666"/>
      <c r="BC5" s="666"/>
      <c r="BD5" s="666"/>
      <c r="BE5" s="666"/>
      <c r="BF5" s="667"/>
      <c r="BG5" s="679">
        <v>5820441</v>
      </c>
      <c r="BH5" s="680"/>
      <c r="BI5" s="680"/>
      <c r="BJ5" s="680"/>
      <c r="BK5" s="680"/>
      <c r="BL5" s="680"/>
      <c r="BM5" s="680"/>
      <c r="BN5" s="681"/>
      <c r="BO5" s="682">
        <v>97.8</v>
      </c>
      <c r="BP5" s="682"/>
      <c r="BQ5" s="682"/>
      <c r="BR5" s="682"/>
      <c r="BS5" s="683" t="s">
        <v>130</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174090</v>
      </c>
      <c r="S6" s="680"/>
      <c r="T6" s="680"/>
      <c r="U6" s="680"/>
      <c r="V6" s="680"/>
      <c r="W6" s="680"/>
      <c r="X6" s="680"/>
      <c r="Y6" s="681"/>
      <c r="Z6" s="682">
        <v>0.7</v>
      </c>
      <c r="AA6" s="682"/>
      <c r="AB6" s="682"/>
      <c r="AC6" s="682"/>
      <c r="AD6" s="683">
        <v>174090</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5820441</v>
      </c>
      <c r="BH6" s="680"/>
      <c r="BI6" s="680"/>
      <c r="BJ6" s="680"/>
      <c r="BK6" s="680"/>
      <c r="BL6" s="680"/>
      <c r="BM6" s="680"/>
      <c r="BN6" s="681"/>
      <c r="BO6" s="682">
        <v>97.8</v>
      </c>
      <c r="BP6" s="682"/>
      <c r="BQ6" s="682"/>
      <c r="BR6" s="682"/>
      <c r="BS6" s="683" t="s">
        <v>130</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206850</v>
      </c>
      <c r="CS6" s="680"/>
      <c r="CT6" s="680"/>
      <c r="CU6" s="680"/>
      <c r="CV6" s="680"/>
      <c r="CW6" s="680"/>
      <c r="CX6" s="680"/>
      <c r="CY6" s="681"/>
      <c r="CZ6" s="673">
        <v>0.8</v>
      </c>
      <c r="DA6" s="674"/>
      <c r="DB6" s="674"/>
      <c r="DC6" s="693"/>
      <c r="DD6" s="688" t="s">
        <v>234</v>
      </c>
      <c r="DE6" s="680"/>
      <c r="DF6" s="680"/>
      <c r="DG6" s="680"/>
      <c r="DH6" s="680"/>
      <c r="DI6" s="680"/>
      <c r="DJ6" s="680"/>
      <c r="DK6" s="680"/>
      <c r="DL6" s="680"/>
      <c r="DM6" s="680"/>
      <c r="DN6" s="680"/>
      <c r="DO6" s="680"/>
      <c r="DP6" s="681"/>
      <c r="DQ6" s="688">
        <v>206844</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11051</v>
      </c>
      <c r="S7" s="680"/>
      <c r="T7" s="680"/>
      <c r="U7" s="680"/>
      <c r="V7" s="680"/>
      <c r="W7" s="680"/>
      <c r="X7" s="680"/>
      <c r="Y7" s="681"/>
      <c r="Z7" s="682">
        <v>0</v>
      </c>
      <c r="AA7" s="682"/>
      <c r="AB7" s="682"/>
      <c r="AC7" s="682"/>
      <c r="AD7" s="683">
        <v>11051</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2171649</v>
      </c>
      <c r="BH7" s="680"/>
      <c r="BI7" s="680"/>
      <c r="BJ7" s="680"/>
      <c r="BK7" s="680"/>
      <c r="BL7" s="680"/>
      <c r="BM7" s="680"/>
      <c r="BN7" s="681"/>
      <c r="BO7" s="682">
        <v>36.5</v>
      </c>
      <c r="BP7" s="682"/>
      <c r="BQ7" s="682"/>
      <c r="BR7" s="682"/>
      <c r="BS7" s="683" t="s">
        <v>234</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3639059</v>
      </c>
      <c r="CS7" s="680"/>
      <c r="CT7" s="680"/>
      <c r="CU7" s="680"/>
      <c r="CV7" s="680"/>
      <c r="CW7" s="680"/>
      <c r="CX7" s="680"/>
      <c r="CY7" s="681"/>
      <c r="CZ7" s="682">
        <v>14.5</v>
      </c>
      <c r="DA7" s="682"/>
      <c r="DB7" s="682"/>
      <c r="DC7" s="682"/>
      <c r="DD7" s="688">
        <v>8541</v>
      </c>
      <c r="DE7" s="680"/>
      <c r="DF7" s="680"/>
      <c r="DG7" s="680"/>
      <c r="DH7" s="680"/>
      <c r="DI7" s="680"/>
      <c r="DJ7" s="680"/>
      <c r="DK7" s="680"/>
      <c r="DL7" s="680"/>
      <c r="DM7" s="680"/>
      <c r="DN7" s="680"/>
      <c r="DO7" s="680"/>
      <c r="DP7" s="681"/>
      <c r="DQ7" s="688">
        <v>3195803</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22256</v>
      </c>
      <c r="S8" s="680"/>
      <c r="T8" s="680"/>
      <c r="U8" s="680"/>
      <c r="V8" s="680"/>
      <c r="W8" s="680"/>
      <c r="X8" s="680"/>
      <c r="Y8" s="681"/>
      <c r="Z8" s="682">
        <v>0.1</v>
      </c>
      <c r="AA8" s="682"/>
      <c r="AB8" s="682"/>
      <c r="AC8" s="682"/>
      <c r="AD8" s="683">
        <v>22256</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89580</v>
      </c>
      <c r="BH8" s="680"/>
      <c r="BI8" s="680"/>
      <c r="BJ8" s="680"/>
      <c r="BK8" s="680"/>
      <c r="BL8" s="680"/>
      <c r="BM8" s="680"/>
      <c r="BN8" s="681"/>
      <c r="BO8" s="682">
        <v>1.5</v>
      </c>
      <c r="BP8" s="682"/>
      <c r="BQ8" s="682"/>
      <c r="BR8" s="682"/>
      <c r="BS8" s="688" t="s">
        <v>234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7674501</v>
      </c>
      <c r="CS8" s="680"/>
      <c r="CT8" s="680"/>
      <c r="CU8" s="680"/>
      <c r="CV8" s="680"/>
      <c r="CW8" s="680"/>
      <c r="CX8" s="680"/>
      <c r="CY8" s="681"/>
      <c r="CZ8" s="682">
        <v>30.5</v>
      </c>
      <c r="DA8" s="682"/>
      <c r="DB8" s="682"/>
      <c r="DC8" s="682"/>
      <c r="DD8" s="688">
        <v>20810</v>
      </c>
      <c r="DE8" s="680"/>
      <c r="DF8" s="680"/>
      <c r="DG8" s="680"/>
      <c r="DH8" s="680"/>
      <c r="DI8" s="680"/>
      <c r="DJ8" s="680"/>
      <c r="DK8" s="680"/>
      <c r="DL8" s="680"/>
      <c r="DM8" s="680"/>
      <c r="DN8" s="680"/>
      <c r="DO8" s="680"/>
      <c r="DP8" s="681"/>
      <c r="DQ8" s="688">
        <v>4509206</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17883</v>
      </c>
      <c r="S9" s="680"/>
      <c r="T9" s="680"/>
      <c r="U9" s="680"/>
      <c r="V9" s="680"/>
      <c r="W9" s="680"/>
      <c r="X9" s="680"/>
      <c r="Y9" s="681"/>
      <c r="Z9" s="682">
        <v>0.1</v>
      </c>
      <c r="AA9" s="682"/>
      <c r="AB9" s="682"/>
      <c r="AC9" s="682"/>
      <c r="AD9" s="683">
        <v>17883</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1825579</v>
      </c>
      <c r="BH9" s="680"/>
      <c r="BI9" s="680"/>
      <c r="BJ9" s="680"/>
      <c r="BK9" s="680"/>
      <c r="BL9" s="680"/>
      <c r="BM9" s="680"/>
      <c r="BN9" s="681"/>
      <c r="BO9" s="682">
        <v>30.7</v>
      </c>
      <c r="BP9" s="682"/>
      <c r="BQ9" s="682"/>
      <c r="BR9" s="682"/>
      <c r="BS9" s="688" t="s">
        <v>130</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2801132</v>
      </c>
      <c r="CS9" s="680"/>
      <c r="CT9" s="680"/>
      <c r="CU9" s="680"/>
      <c r="CV9" s="680"/>
      <c r="CW9" s="680"/>
      <c r="CX9" s="680"/>
      <c r="CY9" s="681"/>
      <c r="CZ9" s="682">
        <v>11.1</v>
      </c>
      <c r="DA9" s="682"/>
      <c r="DB9" s="682"/>
      <c r="DC9" s="682"/>
      <c r="DD9" s="688">
        <v>315398</v>
      </c>
      <c r="DE9" s="680"/>
      <c r="DF9" s="680"/>
      <c r="DG9" s="680"/>
      <c r="DH9" s="680"/>
      <c r="DI9" s="680"/>
      <c r="DJ9" s="680"/>
      <c r="DK9" s="680"/>
      <c r="DL9" s="680"/>
      <c r="DM9" s="680"/>
      <c r="DN9" s="680"/>
      <c r="DO9" s="680"/>
      <c r="DP9" s="681"/>
      <c r="DQ9" s="688">
        <v>2426492</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138046</v>
      </c>
      <c r="BH10" s="680"/>
      <c r="BI10" s="680"/>
      <c r="BJ10" s="680"/>
      <c r="BK10" s="680"/>
      <c r="BL10" s="680"/>
      <c r="BM10" s="680"/>
      <c r="BN10" s="681"/>
      <c r="BO10" s="682">
        <v>2.2999999999999998</v>
      </c>
      <c r="BP10" s="682"/>
      <c r="BQ10" s="682"/>
      <c r="BR10" s="682"/>
      <c r="BS10" s="688" t="s">
        <v>130</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427</v>
      </c>
      <c r="CS10" s="680"/>
      <c r="CT10" s="680"/>
      <c r="CU10" s="680"/>
      <c r="CV10" s="680"/>
      <c r="CW10" s="680"/>
      <c r="CX10" s="680"/>
      <c r="CY10" s="681"/>
      <c r="CZ10" s="682">
        <v>0</v>
      </c>
      <c r="DA10" s="682"/>
      <c r="DB10" s="682"/>
      <c r="DC10" s="682"/>
      <c r="DD10" s="688" t="s">
        <v>234</v>
      </c>
      <c r="DE10" s="680"/>
      <c r="DF10" s="680"/>
      <c r="DG10" s="680"/>
      <c r="DH10" s="680"/>
      <c r="DI10" s="680"/>
      <c r="DJ10" s="680"/>
      <c r="DK10" s="680"/>
      <c r="DL10" s="680"/>
      <c r="DM10" s="680"/>
      <c r="DN10" s="680"/>
      <c r="DO10" s="680"/>
      <c r="DP10" s="681"/>
      <c r="DQ10" s="688">
        <v>287</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130</v>
      </c>
      <c r="AA11" s="682"/>
      <c r="AB11" s="682"/>
      <c r="AC11" s="682"/>
      <c r="AD11" s="683" t="s">
        <v>234</v>
      </c>
      <c r="AE11" s="683"/>
      <c r="AF11" s="683"/>
      <c r="AG11" s="683"/>
      <c r="AH11" s="683"/>
      <c r="AI11" s="683"/>
      <c r="AJ11" s="683"/>
      <c r="AK11" s="683"/>
      <c r="AL11" s="684" t="s">
        <v>234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118444</v>
      </c>
      <c r="BH11" s="680"/>
      <c r="BI11" s="680"/>
      <c r="BJ11" s="680"/>
      <c r="BK11" s="680"/>
      <c r="BL11" s="680"/>
      <c r="BM11" s="680"/>
      <c r="BN11" s="681"/>
      <c r="BO11" s="682">
        <v>2</v>
      </c>
      <c r="BP11" s="682"/>
      <c r="BQ11" s="682"/>
      <c r="BR11" s="682"/>
      <c r="BS11" s="688" t="s">
        <v>130</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367990</v>
      </c>
      <c r="CS11" s="680"/>
      <c r="CT11" s="680"/>
      <c r="CU11" s="680"/>
      <c r="CV11" s="680"/>
      <c r="CW11" s="680"/>
      <c r="CX11" s="680"/>
      <c r="CY11" s="681"/>
      <c r="CZ11" s="682">
        <v>1.5</v>
      </c>
      <c r="DA11" s="682"/>
      <c r="DB11" s="682"/>
      <c r="DC11" s="682"/>
      <c r="DD11" s="688">
        <v>49749</v>
      </c>
      <c r="DE11" s="680"/>
      <c r="DF11" s="680"/>
      <c r="DG11" s="680"/>
      <c r="DH11" s="680"/>
      <c r="DI11" s="680"/>
      <c r="DJ11" s="680"/>
      <c r="DK11" s="680"/>
      <c r="DL11" s="680"/>
      <c r="DM11" s="680"/>
      <c r="DN11" s="680"/>
      <c r="DO11" s="680"/>
      <c r="DP11" s="681"/>
      <c r="DQ11" s="688">
        <v>301266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894914</v>
      </c>
      <c r="S12" s="680"/>
      <c r="T12" s="680"/>
      <c r="U12" s="680"/>
      <c r="V12" s="680"/>
      <c r="W12" s="680"/>
      <c r="X12" s="680"/>
      <c r="Y12" s="681"/>
      <c r="Z12" s="682">
        <v>3.5</v>
      </c>
      <c r="AA12" s="682"/>
      <c r="AB12" s="682"/>
      <c r="AC12" s="682"/>
      <c r="AD12" s="683">
        <v>894914</v>
      </c>
      <c r="AE12" s="683"/>
      <c r="AF12" s="683"/>
      <c r="AG12" s="683"/>
      <c r="AH12" s="683"/>
      <c r="AI12" s="683"/>
      <c r="AJ12" s="683"/>
      <c r="AK12" s="683"/>
      <c r="AL12" s="684">
        <v>5.5</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3102201</v>
      </c>
      <c r="BH12" s="680"/>
      <c r="BI12" s="680"/>
      <c r="BJ12" s="680"/>
      <c r="BK12" s="680"/>
      <c r="BL12" s="680"/>
      <c r="BM12" s="680"/>
      <c r="BN12" s="681"/>
      <c r="BO12" s="682">
        <v>52.1</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410975</v>
      </c>
      <c r="CS12" s="680"/>
      <c r="CT12" s="680"/>
      <c r="CU12" s="680"/>
      <c r="CV12" s="680"/>
      <c r="CW12" s="680"/>
      <c r="CX12" s="680"/>
      <c r="CY12" s="681"/>
      <c r="CZ12" s="682">
        <v>1.6</v>
      </c>
      <c r="DA12" s="682"/>
      <c r="DB12" s="682"/>
      <c r="DC12" s="682"/>
      <c r="DD12" s="688">
        <v>71532</v>
      </c>
      <c r="DE12" s="680"/>
      <c r="DF12" s="680"/>
      <c r="DG12" s="680"/>
      <c r="DH12" s="680"/>
      <c r="DI12" s="680"/>
      <c r="DJ12" s="680"/>
      <c r="DK12" s="680"/>
      <c r="DL12" s="680"/>
      <c r="DM12" s="680"/>
      <c r="DN12" s="680"/>
      <c r="DO12" s="680"/>
      <c r="DP12" s="681"/>
      <c r="DQ12" s="688">
        <v>309387</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53157</v>
      </c>
      <c r="S13" s="680"/>
      <c r="T13" s="680"/>
      <c r="U13" s="680"/>
      <c r="V13" s="680"/>
      <c r="W13" s="680"/>
      <c r="X13" s="680"/>
      <c r="Y13" s="681"/>
      <c r="Z13" s="682">
        <v>0.2</v>
      </c>
      <c r="AA13" s="682"/>
      <c r="AB13" s="682"/>
      <c r="AC13" s="682"/>
      <c r="AD13" s="683">
        <v>53157</v>
      </c>
      <c r="AE13" s="683"/>
      <c r="AF13" s="683"/>
      <c r="AG13" s="683"/>
      <c r="AH13" s="683"/>
      <c r="AI13" s="683"/>
      <c r="AJ13" s="683"/>
      <c r="AK13" s="683"/>
      <c r="AL13" s="684">
        <v>0.3</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3100879</v>
      </c>
      <c r="BH13" s="680"/>
      <c r="BI13" s="680"/>
      <c r="BJ13" s="680"/>
      <c r="BK13" s="680"/>
      <c r="BL13" s="680"/>
      <c r="BM13" s="680"/>
      <c r="BN13" s="681"/>
      <c r="BO13" s="682">
        <v>52.1</v>
      </c>
      <c r="BP13" s="682"/>
      <c r="BQ13" s="682"/>
      <c r="BR13" s="682"/>
      <c r="BS13" s="688" t="s">
        <v>130</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1123319</v>
      </c>
      <c r="CS13" s="680"/>
      <c r="CT13" s="680"/>
      <c r="CU13" s="680"/>
      <c r="CV13" s="680"/>
      <c r="CW13" s="680"/>
      <c r="CX13" s="680"/>
      <c r="CY13" s="681"/>
      <c r="CZ13" s="682">
        <v>4.5</v>
      </c>
      <c r="DA13" s="682"/>
      <c r="DB13" s="682"/>
      <c r="DC13" s="682"/>
      <c r="DD13" s="688">
        <v>369055</v>
      </c>
      <c r="DE13" s="680"/>
      <c r="DF13" s="680"/>
      <c r="DG13" s="680"/>
      <c r="DH13" s="680"/>
      <c r="DI13" s="680"/>
      <c r="DJ13" s="680"/>
      <c r="DK13" s="680"/>
      <c r="DL13" s="680"/>
      <c r="DM13" s="680"/>
      <c r="DN13" s="680"/>
      <c r="DO13" s="680"/>
      <c r="DP13" s="681"/>
      <c r="DQ13" s="688">
        <v>748025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234</v>
      </c>
      <c r="AA14" s="682"/>
      <c r="AB14" s="682"/>
      <c r="AC14" s="682"/>
      <c r="AD14" s="683" t="s">
        <v>130</v>
      </c>
      <c r="AE14" s="683"/>
      <c r="AF14" s="683"/>
      <c r="AG14" s="683"/>
      <c r="AH14" s="683"/>
      <c r="AI14" s="683"/>
      <c r="AJ14" s="683"/>
      <c r="AK14" s="683"/>
      <c r="AL14" s="684" t="s">
        <v>234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191096</v>
      </c>
      <c r="BH14" s="680"/>
      <c r="BI14" s="680"/>
      <c r="BJ14" s="680"/>
      <c r="BK14" s="680"/>
      <c r="BL14" s="680"/>
      <c r="BM14" s="680"/>
      <c r="BN14" s="681"/>
      <c r="BO14" s="682">
        <v>3.2</v>
      </c>
      <c r="BP14" s="682"/>
      <c r="BQ14" s="682"/>
      <c r="BR14" s="682"/>
      <c r="BS14" s="688" t="s">
        <v>130</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1324641</v>
      </c>
      <c r="CS14" s="680"/>
      <c r="CT14" s="680"/>
      <c r="CU14" s="680"/>
      <c r="CV14" s="680"/>
      <c r="CW14" s="680"/>
      <c r="CX14" s="680"/>
      <c r="CY14" s="681"/>
      <c r="CZ14" s="682">
        <v>5.3</v>
      </c>
      <c r="DA14" s="682"/>
      <c r="DB14" s="682"/>
      <c r="DC14" s="682"/>
      <c r="DD14" s="688">
        <v>42880</v>
      </c>
      <c r="DE14" s="680"/>
      <c r="DF14" s="680"/>
      <c r="DG14" s="680"/>
      <c r="DH14" s="680"/>
      <c r="DI14" s="680"/>
      <c r="DJ14" s="680"/>
      <c r="DK14" s="680"/>
      <c r="DL14" s="680"/>
      <c r="DM14" s="680"/>
      <c r="DN14" s="680"/>
      <c r="DO14" s="680"/>
      <c r="DP14" s="681"/>
      <c r="DQ14" s="688">
        <v>1266961</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66355</v>
      </c>
      <c r="S15" s="680"/>
      <c r="T15" s="680"/>
      <c r="U15" s="680"/>
      <c r="V15" s="680"/>
      <c r="W15" s="680"/>
      <c r="X15" s="680"/>
      <c r="Y15" s="681"/>
      <c r="Z15" s="682">
        <v>0.3</v>
      </c>
      <c r="AA15" s="682"/>
      <c r="AB15" s="682"/>
      <c r="AC15" s="682"/>
      <c r="AD15" s="683">
        <v>66355</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354670</v>
      </c>
      <c r="BH15" s="680"/>
      <c r="BI15" s="680"/>
      <c r="BJ15" s="680"/>
      <c r="BK15" s="680"/>
      <c r="BL15" s="680"/>
      <c r="BM15" s="680"/>
      <c r="BN15" s="681"/>
      <c r="BO15" s="682">
        <v>6</v>
      </c>
      <c r="BP15" s="682"/>
      <c r="BQ15" s="682"/>
      <c r="BR15" s="682"/>
      <c r="BS15" s="688" t="s">
        <v>130</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2985212</v>
      </c>
      <c r="CS15" s="680"/>
      <c r="CT15" s="680"/>
      <c r="CU15" s="680"/>
      <c r="CV15" s="680"/>
      <c r="CW15" s="680"/>
      <c r="CX15" s="680"/>
      <c r="CY15" s="681"/>
      <c r="CZ15" s="682">
        <v>11.9</v>
      </c>
      <c r="DA15" s="682"/>
      <c r="DB15" s="682"/>
      <c r="DC15" s="682"/>
      <c r="DD15" s="688">
        <v>801976</v>
      </c>
      <c r="DE15" s="680"/>
      <c r="DF15" s="680"/>
      <c r="DG15" s="680"/>
      <c r="DH15" s="680"/>
      <c r="DI15" s="680"/>
      <c r="DJ15" s="680"/>
      <c r="DK15" s="680"/>
      <c r="DL15" s="680"/>
      <c r="DM15" s="680"/>
      <c r="DN15" s="680"/>
      <c r="DO15" s="680"/>
      <c r="DP15" s="681"/>
      <c r="DQ15" s="688">
        <v>1553310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234</v>
      </c>
      <c r="AA16" s="682"/>
      <c r="AB16" s="682"/>
      <c r="AC16" s="682"/>
      <c r="AD16" s="683" t="s">
        <v>234</v>
      </c>
      <c r="AE16" s="683"/>
      <c r="AF16" s="683"/>
      <c r="AG16" s="683"/>
      <c r="AH16" s="683"/>
      <c r="AI16" s="683"/>
      <c r="AJ16" s="683"/>
      <c r="AK16" s="683"/>
      <c r="AL16" s="684" t="s">
        <v>130</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3553</v>
      </c>
      <c r="CS16" s="680"/>
      <c r="CT16" s="680"/>
      <c r="CU16" s="680"/>
      <c r="CV16" s="680"/>
      <c r="CW16" s="680"/>
      <c r="CX16" s="680"/>
      <c r="CY16" s="681"/>
      <c r="CZ16" s="682">
        <v>0</v>
      </c>
      <c r="DA16" s="682"/>
      <c r="DB16" s="682"/>
      <c r="DC16" s="682"/>
      <c r="DD16" s="688" t="s">
        <v>234</v>
      </c>
      <c r="DE16" s="680"/>
      <c r="DF16" s="680"/>
      <c r="DG16" s="680"/>
      <c r="DH16" s="680"/>
      <c r="DI16" s="680"/>
      <c r="DJ16" s="680"/>
      <c r="DK16" s="680"/>
      <c r="DL16" s="680"/>
      <c r="DM16" s="680"/>
      <c r="DN16" s="680"/>
      <c r="DO16" s="680"/>
      <c r="DP16" s="681"/>
      <c r="DQ16" s="688">
        <v>2588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21405</v>
      </c>
      <c r="S17" s="680"/>
      <c r="T17" s="680"/>
      <c r="U17" s="680"/>
      <c r="V17" s="680"/>
      <c r="W17" s="680"/>
      <c r="X17" s="680"/>
      <c r="Y17" s="681"/>
      <c r="Z17" s="682">
        <v>0.1</v>
      </c>
      <c r="AA17" s="682"/>
      <c r="AB17" s="682"/>
      <c r="AC17" s="682"/>
      <c r="AD17" s="683">
        <v>21405</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v>825</v>
      </c>
      <c r="BH17" s="680"/>
      <c r="BI17" s="680"/>
      <c r="BJ17" s="680"/>
      <c r="BK17" s="680"/>
      <c r="BL17" s="680"/>
      <c r="BM17" s="680"/>
      <c r="BN17" s="681"/>
      <c r="BO17" s="682">
        <v>0</v>
      </c>
      <c r="BP17" s="682"/>
      <c r="BQ17" s="682"/>
      <c r="BR17" s="682"/>
      <c r="BS17" s="688" t="s">
        <v>130</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4618864</v>
      </c>
      <c r="CS17" s="680"/>
      <c r="CT17" s="680"/>
      <c r="CU17" s="680"/>
      <c r="CV17" s="680"/>
      <c r="CW17" s="680"/>
      <c r="CX17" s="680"/>
      <c r="CY17" s="681"/>
      <c r="CZ17" s="682">
        <v>18.399999999999999</v>
      </c>
      <c r="DA17" s="682"/>
      <c r="DB17" s="682"/>
      <c r="DC17" s="682"/>
      <c r="DD17" s="688" t="s">
        <v>130</v>
      </c>
      <c r="DE17" s="680"/>
      <c r="DF17" s="680"/>
      <c r="DG17" s="680"/>
      <c r="DH17" s="680"/>
      <c r="DI17" s="680"/>
      <c r="DJ17" s="680"/>
      <c r="DK17" s="680"/>
      <c r="DL17" s="680"/>
      <c r="DM17" s="680"/>
      <c r="DN17" s="680"/>
      <c r="DO17" s="680"/>
      <c r="DP17" s="681"/>
      <c r="DQ17" s="688">
        <v>4597956</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9539849</v>
      </c>
      <c r="S18" s="680"/>
      <c r="T18" s="680"/>
      <c r="U18" s="680"/>
      <c r="V18" s="680"/>
      <c r="W18" s="680"/>
      <c r="X18" s="680"/>
      <c r="Y18" s="681"/>
      <c r="Z18" s="682">
        <v>36.9</v>
      </c>
      <c r="AA18" s="682"/>
      <c r="AB18" s="682"/>
      <c r="AC18" s="682"/>
      <c r="AD18" s="683">
        <v>8877516</v>
      </c>
      <c r="AE18" s="683"/>
      <c r="AF18" s="683"/>
      <c r="AG18" s="683"/>
      <c r="AH18" s="683"/>
      <c r="AI18" s="683"/>
      <c r="AJ18" s="683"/>
      <c r="AK18" s="683"/>
      <c r="AL18" s="684">
        <v>55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8877516</v>
      </c>
      <c r="S19" s="680"/>
      <c r="T19" s="680"/>
      <c r="U19" s="680"/>
      <c r="V19" s="680"/>
      <c r="W19" s="680"/>
      <c r="X19" s="680"/>
      <c r="Y19" s="681"/>
      <c r="Z19" s="682">
        <v>34.4</v>
      </c>
      <c r="AA19" s="682"/>
      <c r="AB19" s="682"/>
      <c r="AC19" s="682"/>
      <c r="AD19" s="683">
        <v>8877516</v>
      </c>
      <c r="AE19" s="683"/>
      <c r="AF19" s="683"/>
      <c r="AG19" s="683"/>
      <c r="AH19" s="683"/>
      <c r="AI19" s="683"/>
      <c r="AJ19" s="683"/>
      <c r="AK19" s="683"/>
      <c r="AL19" s="684">
        <v>55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131349</v>
      </c>
      <c r="BH19" s="680"/>
      <c r="BI19" s="680"/>
      <c r="BJ19" s="680"/>
      <c r="BK19" s="680"/>
      <c r="BL19" s="680"/>
      <c r="BM19" s="680"/>
      <c r="BN19" s="681"/>
      <c r="BO19" s="682">
        <v>2.2000000000000002</v>
      </c>
      <c r="BP19" s="682"/>
      <c r="BQ19" s="682"/>
      <c r="BR19" s="682"/>
      <c r="BS19" s="688" t="s">
        <v>234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662333</v>
      </c>
      <c r="S20" s="680"/>
      <c r="T20" s="680"/>
      <c r="U20" s="680"/>
      <c r="V20" s="680"/>
      <c r="W20" s="680"/>
      <c r="X20" s="680"/>
      <c r="Y20" s="681"/>
      <c r="Z20" s="682">
        <v>2.6</v>
      </c>
      <c r="AA20" s="682"/>
      <c r="AB20" s="682"/>
      <c r="AC20" s="682"/>
      <c r="AD20" s="683" t="s">
        <v>234</v>
      </c>
      <c r="AE20" s="683"/>
      <c r="AF20" s="683"/>
      <c r="AG20" s="683"/>
      <c r="AH20" s="683"/>
      <c r="AI20" s="683"/>
      <c r="AJ20" s="683"/>
      <c r="AK20" s="683"/>
      <c r="AL20" s="684" t="s">
        <v>130</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131349</v>
      </c>
      <c r="BH20" s="680"/>
      <c r="BI20" s="680"/>
      <c r="BJ20" s="680"/>
      <c r="BK20" s="680"/>
      <c r="BL20" s="680"/>
      <c r="BM20" s="680"/>
      <c r="BN20" s="681"/>
      <c r="BO20" s="682">
        <v>2.2000000000000002</v>
      </c>
      <c r="BP20" s="682"/>
      <c r="BQ20" s="682"/>
      <c r="BR20" s="682"/>
      <c r="BS20" s="688" t="s">
        <v>130</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25156523</v>
      </c>
      <c r="CS20" s="680"/>
      <c r="CT20" s="680"/>
      <c r="CU20" s="680"/>
      <c r="CV20" s="680"/>
      <c r="CW20" s="680"/>
      <c r="CX20" s="680"/>
      <c r="CY20" s="681"/>
      <c r="CZ20" s="682">
        <v>100</v>
      </c>
      <c r="DA20" s="682"/>
      <c r="DB20" s="682"/>
      <c r="DC20" s="682"/>
      <c r="DD20" s="688">
        <v>1679941</v>
      </c>
      <c r="DE20" s="680"/>
      <c r="DF20" s="680"/>
      <c r="DG20" s="680"/>
      <c r="DH20" s="680"/>
      <c r="DI20" s="680"/>
      <c r="DJ20" s="680"/>
      <c r="DK20" s="680"/>
      <c r="DL20" s="680"/>
      <c r="DM20" s="680"/>
      <c r="DN20" s="680"/>
      <c r="DO20" s="680"/>
      <c r="DP20" s="681"/>
      <c r="DQ20" s="688">
        <v>19118125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234</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130</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131349</v>
      </c>
      <c r="BH21" s="680"/>
      <c r="BI21" s="680"/>
      <c r="BJ21" s="680"/>
      <c r="BK21" s="680"/>
      <c r="BL21" s="680"/>
      <c r="BM21" s="680"/>
      <c r="BN21" s="681"/>
      <c r="BO21" s="682">
        <v>2.2000000000000002</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16752750</v>
      </c>
      <c r="S22" s="680"/>
      <c r="T22" s="680"/>
      <c r="U22" s="680"/>
      <c r="V22" s="680"/>
      <c r="W22" s="680"/>
      <c r="X22" s="680"/>
      <c r="Y22" s="681"/>
      <c r="Z22" s="682">
        <v>64.900000000000006</v>
      </c>
      <c r="AA22" s="682"/>
      <c r="AB22" s="682"/>
      <c r="AC22" s="682"/>
      <c r="AD22" s="683">
        <v>16090417</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234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3524</v>
      </c>
      <c r="S23" s="680"/>
      <c r="T23" s="680"/>
      <c r="U23" s="680"/>
      <c r="V23" s="680"/>
      <c r="W23" s="680"/>
      <c r="X23" s="680"/>
      <c r="Y23" s="681"/>
      <c r="Z23" s="682">
        <v>0</v>
      </c>
      <c r="AA23" s="682"/>
      <c r="AB23" s="682"/>
      <c r="AC23" s="682"/>
      <c r="AD23" s="683">
        <v>3524</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80898</v>
      </c>
      <c r="S24" s="680"/>
      <c r="T24" s="680"/>
      <c r="U24" s="680"/>
      <c r="V24" s="680"/>
      <c r="W24" s="680"/>
      <c r="X24" s="680"/>
      <c r="Y24" s="681"/>
      <c r="Z24" s="682">
        <v>0.3</v>
      </c>
      <c r="AA24" s="682"/>
      <c r="AB24" s="682"/>
      <c r="AC24" s="682"/>
      <c r="AD24" s="683" t="s">
        <v>234</v>
      </c>
      <c r="AE24" s="683"/>
      <c r="AF24" s="683"/>
      <c r="AG24" s="683"/>
      <c r="AH24" s="683"/>
      <c r="AI24" s="683"/>
      <c r="AJ24" s="683"/>
      <c r="AK24" s="683"/>
      <c r="AL24" s="684" t="s">
        <v>234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234</v>
      </c>
      <c r="BP24" s="682"/>
      <c r="BQ24" s="682"/>
      <c r="BR24" s="682"/>
      <c r="BS24" s="688" t="s">
        <v>130</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12325967</v>
      </c>
      <c r="CS24" s="669"/>
      <c r="CT24" s="669"/>
      <c r="CU24" s="669"/>
      <c r="CV24" s="669"/>
      <c r="CW24" s="669"/>
      <c r="CX24" s="669"/>
      <c r="CY24" s="670"/>
      <c r="CZ24" s="673">
        <v>49</v>
      </c>
      <c r="DA24" s="674"/>
      <c r="DB24" s="674"/>
      <c r="DC24" s="693"/>
      <c r="DD24" s="712">
        <v>9772185</v>
      </c>
      <c r="DE24" s="669"/>
      <c r="DF24" s="669"/>
      <c r="DG24" s="669"/>
      <c r="DH24" s="669"/>
      <c r="DI24" s="669"/>
      <c r="DJ24" s="669"/>
      <c r="DK24" s="670"/>
      <c r="DL24" s="712">
        <v>9625522</v>
      </c>
      <c r="DM24" s="669"/>
      <c r="DN24" s="669"/>
      <c r="DO24" s="669"/>
      <c r="DP24" s="669"/>
      <c r="DQ24" s="669"/>
      <c r="DR24" s="669"/>
      <c r="DS24" s="669"/>
      <c r="DT24" s="669"/>
      <c r="DU24" s="669"/>
      <c r="DV24" s="670"/>
      <c r="DW24" s="673">
        <v>56.9</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310286</v>
      </c>
      <c r="S25" s="680"/>
      <c r="T25" s="680"/>
      <c r="U25" s="680"/>
      <c r="V25" s="680"/>
      <c r="W25" s="680"/>
      <c r="X25" s="680"/>
      <c r="Y25" s="681"/>
      <c r="Z25" s="682">
        <v>1.2</v>
      </c>
      <c r="AA25" s="682"/>
      <c r="AB25" s="682"/>
      <c r="AC25" s="682"/>
      <c r="AD25" s="683">
        <v>33044</v>
      </c>
      <c r="AE25" s="683"/>
      <c r="AF25" s="683"/>
      <c r="AG25" s="683"/>
      <c r="AH25" s="683"/>
      <c r="AI25" s="683"/>
      <c r="AJ25" s="683"/>
      <c r="AK25" s="683"/>
      <c r="AL25" s="684">
        <v>0.2</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234</v>
      </c>
      <c r="BP25" s="682"/>
      <c r="BQ25" s="682"/>
      <c r="BR25" s="682"/>
      <c r="BS25" s="688" t="s">
        <v>130</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4155288</v>
      </c>
      <c r="CS25" s="715"/>
      <c r="CT25" s="715"/>
      <c r="CU25" s="715"/>
      <c r="CV25" s="715"/>
      <c r="CW25" s="715"/>
      <c r="CX25" s="715"/>
      <c r="CY25" s="716"/>
      <c r="CZ25" s="684">
        <v>16.5</v>
      </c>
      <c r="DA25" s="713"/>
      <c r="DB25" s="713"/>
      <c r="DC25" s="717"/>
      <c r="DD25" s="688">
        <v>4015945</v>
      </c>
      <c r="DE25" s="715"/>
      <c r="DF25" s="715"/>
      <c r="DG25" s="715"/>
      <c r="DH25" s="715"/>
      <c r="DI25" s="715"/>
      <c r="DJ25" s="715"/>
      <c r="DK25" s="716"/>
      <c r="DL25" s="688">
        <v>3869282</v>
      </c>
      <c r="DM25" s="715"/>
      <c r="DN25" s="715"/>
      <c r="DO25" s="715"/>
      <c r="DP25" s="715"/>
      <c r="DQ25" s="715"/>
      <c r="DR25" s="715"/>
      <c r="DS25" s="715"/>
      <c r="DT25" s="715"/>
      <c r="DU25" s="715"/>
      <c r="DV25" s="716"/>
      <c r="DW25" s="684">
        <v>22.9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74428</v>
      </c>
      <c r="S26" s="680"/>
      <c r="T26" s="680"/>
      <c r="U26" s="680"/>
      <c r="V26" s="680"/>
      <c r="W26" s="680"/>
      <c r="X26" s="680"/>
      <c r="Y26" s="681"/>
      <c r="Z26" s="682">
        <v>0.3</v>
      </c>
      <c r="AA26" s="682"/>
      <c r="AB26" s="682"/>
      <c r="AC26" s="682"/>
      <c r="AD26" s="683" t="s">
        <v>130</v>
      </c>
      <c r="AE26" s="683"/>
      <c r="AF26" s="683"/>
      <c r="AG26" s="683"/>
      <c r="AH26" s="683"/>
      <c r="AI26" s="683"/>
      <c r="AJ26" s="683"/>
      <c r="AK26" s="683"/>
      <c r="AL26" s="684" t="s">
        <v>234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234</v>
      </c>
      <c r="BP26" s="682"/>
      <c r="BQ26" s="682"/>
      <c r="BR26" s="682"/>
      <c r="BS26" s="688" t="s">
        <v>130</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2801675</v>
      </c>
      <c r="CS26" s="680"/>
      <c r="CT26" s="680"/>
      <c r="CU26" s="680"/>
      <c r="CV26" s="680"/>
      <c r="CW26" s="680"/>
      <c r="CX26" s="680"/>
      <c r="CY26" s="681"/>
      <c r="CZ26" s="684">
        <v>11.1</v>
      </c>
      <c r="DA26" s="713"/>
      <c r="DB26" s="713"/>
      <c r="DC26" s="717"/>
      <c r="DD26" s="688">
        <v>2684123</v>
      </c>
      <c r="DE26" s="680"/>
      <c r="DF26" s="680"/>
      <c r="DG26" s="680"/>
      <c r="DH26" s="680"/>
      <c r="DI26" s="680"/>
      <c r="DJ26" s="680"/>
      <c r="DK26" s="681"/>
      <c r="DL26" s="688" t="s">
        <v>234</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2109987</v>
      </c>
      <c r="S27" s="680"/>
      <c r="T27" s="680"/>
      <c r="U27" s="680"/>
      <c r="V27" s="680"/>
      <c r="W27" s="680"/>
      <c r="X27" s="680"/>
      <c r="Y27" s="681"/>
      <c r="Z27" s="682">
        <v>8.1999999999999993</v>
      </c>
      <c r="AA27" s="682"/>
      <c r="AB27" s="682"/>
      <c r="AC27" s="682"/>
      <c r="AD27" s="683" t="s">
        <v>130</v>
      </c>
      <c r="AE27" s="683"/>
      <c r="AF27" s="683"/>
      <c r="AG27" s="683"/>
      <c r="AH27" s="683"/>
      <c r="AI27" s="683"/>
      <c r="AJ27" s="683"/>
      <c r="AK27" s="683"/>
      <c r="AL27" s="684" t="s">
        <v>234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5951790</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3551815</v>
      </c>
      <c r="CS27" s="715"/>
      <c r="CT27" s="715"/>
      <c r="CU27" s="715"/>
      <c r="CV27" s="715"/>
      <c r="CW27" s="715"/>
      <c r="CX27" s="715"/>
      <c r="CY27" s="716"/>
      <c r="CZ27" s="684">
        <v>14.1</v>
      </c>
      <c r="DA27" s="713"/>
      <c r="DB27" s="713"/>
      <c r="DC27" s="717"/>
      <c r="DD27" s="688">
        <v>1158284</v>
      </c>
      <c r="DE27" s="715"/>
      <c r="DF27" s="715"/>
      <c r="DG27" s="715"/>
      <c r="DH27" s="715"/>
      <c r="DI27" s="715"/>
      <c r="DJ27" s="715"/>
      <c r="DK27" s="716"/>
      <c r="DL27" s="688">
        <v>1158284</v>
      </c>
      <c r="DM27" s="715"/>
      <c r="DN27" s="715"/>
      <c r="DO27" s="715"/>
      <c r="DP27" s="715"/>
      <c r="DQ27" s="715"/>
      <c r="DR27" s="715"/>
      <c r="DS27" s="715"/>
      <c r="DT27" s="715"/>
      <c r="DU27" s="715"/>
      <c r="DV27" s="716"/>
      <c r="DW27" s="684">
        <v>6.8</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4618864</v>
      </c>
      <c r="CS28" s="680"/>
      <c r="CT28" s="680"/>
      <c r="CU28" s="680"/>
      <c r="CV28" s="680"/>
      <c r="CW28" s="680"/>
      <c r="CX28" s="680"/>
      <c r="CY28" s="681"/>
      <c r="CZ28" s="684">
        <v>18.399999999999999</v>
      </c>
      <c r="DA28" s="713"/>
      <c r="DB28" s="713"/>
      <c r="DC28" s="717"/>
      <c r="DD28" s="688">
        <v>4597956</v>
      </c>
      <c r="DE28" s="680"/>
      <c r="DF28" s="680"/>
      <c r="DG28" s="680"/>
      <c r="DH28" s="680"/>
      <c r="DI28" s="680"/>
      <c r="DJ28" s="680"/>
      <c r="DK28" s="681"/>
      <c r="DL28" s="688">
        <v>4597956</v>
      </c>
      <c r="DM28" s="680"/>
      <c r="DN28" s="680"/>
      <c r="DO28" s="680"/>
      <c r="DP28" s="680"/>
      <c r="DQ28" s="680"/>
      <c r="DR28" s="680"/>
      <c r="DS28" s="680"/>
      <c r="DT28" s="680"/>
      <c r="DU28" s="680"/>
      <c r="DV28" s="681"/>
      <c r="DW28" s="684">
        <v>27.2</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1151522</v>
      </c>
      <c r="S29" s="680"/>
      <c r="T29" s="680"/>
      <c r="U29" s="680"/>
      <c r="V29" s="680"/>
      <c r="W29" s="680"/>
      <c r="X29" s="680"/>
      <c r="Y29" s="681"/>
      <c r="Z29" s="682">
        <v>4.5</v>
      </c>
      <c r="AA29" s="682"/>
      <c r="AB29" s="682"/>
      <c r="AC29" s="682"/>
      <c r="AD29" s="683" t="s">
        <v>130</v>
      </c>
      <c r="AE29" s="683"/>
      <c r="AF29" s="683"/>
      <c r="AG29" s="683"/>
      <c r="AH29" s="683"/>
      <c r="AI29" s="683"/>
      <c r="AJ29" s="683"/>
      <c r="AK29" s="683"/>
      <c r="AL29" s="684" t="s">
        <v>130</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68</v>
      </c>
      <c r="CG29" s="695"/>
      <c r="CH29" s="695"/>
      <c r="CI29" s="695"/>
      <c r="CJ29" s="695"/>
      <c r="CK29" s="695"/>
      <c r="CL29" s="695"/>
      <c r="CM29" s="695"/>
      <c r="CN29" s="695"/>
      <c r="CO29" s="695"/>
      <c r="CP29" s="695"/>
      <c r="CQ29" s="696"/>
      <c r="CR29" s="679">
        <v>4618811</v>
      </c>
      <c r="CS29" s="715"/>
      <c r="CT29" s="715"/>
      <c r="CU29" s="715"/>
      <c r="CV29" s="715"/>
      <c r="CW29" s="715"/>
      <c r="CX29" s="715"/>
      <c r="CY29" s="716"/>
      <c r="CZ29" s="684">
        <v>18.399999999999999</v>
      </c>
      <c r="DA29" s="713"/>
      <c r="DB29" s="713"/>
      <c r="DC29" s="717"/>
      <c r="DD29" s="688">
        <v>4597903</v>
      </c>
      <c r="DE29" s="715"/>
      <c r="DF29" s="715"/>
      <c r="DG29" s="715"/>
      <c r="DH29" s="715"/>
      <c r="DI29" s="715"/>
      <c r="DJ29" s="715"/>
      <c r="DK29" s="716"/>
      <c r="DL29" s="688">
        <v>4597903</v>
      </c>
      <c r="DM29" s="715"/>
      <c r="DN29" s="715"/>
      <c r="DO29" s="715"/>
      <c r="DP29" s="715"/>
      <c r="DQ29" s="715"/>
      <c r="DR29" s="715"/>
      <c r="DS29" s="715"/>
      <c r="DT29" s="715"/>
      <c r="DU29" s="715"/>
      <c r="DV29" s="716"/>
      <c r="DW29" s="684">
        <v>27.2</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25113</v>
      </c>
      <c r="S30" s="680"/>
      <c r="T30" s="680"/>
      <c r="U30" s="680"/>
      <c r="V30" s="680"/>
      <c r="W30" s="680"/>
      <c r="X30" s="680"/>
      <c r="Y30" s="681"/>
      <c r="Z30" s="682">
        <v>0.1</v>
      </c>
      <c r="AA30" s="682"/>
      <c r="AB30" s="682"/>
      <c r="AC30" s="682"/>
      <c r="AD30" s="683">
        <v>9308</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189</v>
      </c>
      <c r="AY30" s="666"/>
      <c r="AZ30" s="666"/>
      <c r="BA30" s="666"/>
      <c r="BB30" s="666"/>
      <c r="BC30" s="666"/>
      <c r="BD30" s="666"/>
      <c r="BE30" s="666"/>
      <c r="BF30" s="667"/>
      <c r="BG30" s="739">
        <v>98.4</v>
      </c>
      <c r="BH30" s="740"/>
      <c r="BI30" s="740"/>
      <c r="BJ30" s="740"/>
      <c r="BK30" s="740"/>
      <c r="BL30" s="740"/>
      <c r="BM30" s="674">
        <v>91.1</v>
      </c>
      <c r="BN30" s="740"/>
      <c r="BO30" s="740"/>
      <c r="BP30" s="740"/>
      <c r="BQ30" s="741"/>
      <c r="BR30" s="739">
        <v>98.2</v>
      </c>
      <c r="BS30" s="740"/>
      <c r="BT30" s="740"/>
      <c r="BU30" s="740"/>
      <c r="BV30" s="740"/>
      <c r="BW30" s="740"/>
      <c r="BX30" s="674">
        <v>89.5</v>
      </c>
      <c r="BY30" s="740"/>
      <c r="BZ30" s="740"/>
      <c r="CA30" s="740"/>
      <c r="CB30" s="741"/>
      <c r="CD30" s="744"/>
      <c r="CE30" s="745"/>
      <c r="CF30" s="694" t="s">
        <v>310</v>
      </c>
      <c r="CG30" s="695"/>
      <c r="CH30" s="695"/>
      <c r="CI30" s="695"/>
      <c r="CJ30" s="695"/>
      <c r="CK30" s="695"/>
      <c r="CL30" s="695"/>
      <c r="CM30" s="695"/>
      <c r="CN30" s="695"/>
      <c r="CO30" s="695"/>
      <c r="CP30" s="695"/>
      <c r="CQ30" s="696"/>
      <c r="CR30" s="679">
        <v>4401979</v>
      </c>
      <c r="CS30" s="680"/>
      <c r="CT30" s="680"/>
      <c r="CU30" s="680"/>
      <c r="CV30" s="680"/>
      <c r="CW30" s="680"/>
      <c r="CX30" s="680"/>
      <c r="CY30" s="681"/>
      <c r="CZ30" s="684">
        <v>17.5</v>
      </c>
      <c r="DA30" s="713"/>
      <c r="DB30" s="713"/>
      <c r="DC30" s="717"/>
      <c r="DD30" s="688">
        <v>4382940</v>
      </c>
      <c r="DE30" s="680"/>
      <c r="DF30" s="680"/>
      <c r="DG30" s="680"/>
      <c r="DH30" s="680"/>
      <c r="DI30" s="680"/>
      <c r="DJ30" s="680"/>
      <c r="DK30" s="681"/>
      <c r="DL30" s="688">
        <v>4382940</v>
      </c>
      <c r="DM30" s="680"/>
      <c r="DN30" s="680"/>
      <c r="DO30" s="680"/>
      <c r="DP30" s="680"/>
      <c r="DQ30" s="680"/>
      <c r="DR30" s="680"/>
      <c r="DS30" s="680"/>
      <c r="DT30" s="680"/>
      <c r="DU30" s="680"/>
      <c r="DV30" s="681"/>
      <c r="DW30" s="684">
        <v>25.9</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125123</v>
      </c>
      <c r="S31" s="680"/>
      <c r="T31" s="680"/>
      <c r="U31" s="680"/>
      <c r="V31" s="680"/>
      <c r="W31" s="680"/>
      <c r="X31" s="680"/>
      <c r="Y31" s="681"/>
      <c r="Z31" s="682">
        <v>0.5</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98.7</v>
      </c>
      <c r="BH31" s="715"/>
      <c r="BI31" s="715"/>
      <c r="BJ31" s="715"/>
      <c r="BK31" s="715"/>
      <c r="BL31" s="715"/>
      <c r="BM31" s="685">
        <v>95.9</v>
      </c>
      <c r="BN31" s="737"/>
      <c r="BO31" s="737"/>
      <c r="BP31" s="737"/>
      <c r="BQ31" s="738"/>
      <c r="BR31" s="736">
        <v>98.5</v>
      </c>
      <c r="BS31" s="715"/>
      <c r="BT31" s="715"/>
      <c r="BU31" s="715"/>
      <c r="BV31" s="715"/>
      <c r="BW31" s="715"/>
      <c r="BX31" s="685">
        <v>95.2</v>
      </c>
      <c r="BY31" s="737"/>
      <c r="BZ31" s="737"/>
      <c r="CA31" s="737"/>
      <c r="CB31" s="738"/>
      <c r="CD31" s="744"/>
      <c r="CE31" s="745"/>
      <c r="CF31" s="694" t="s">
        <v>314</v>
      </c>
      <c r="CG31" s="695"/>
      <c r="CH31" s="695"/>
      <c r="CI31" s="695"/>
      <c r="CJ31" s="695"/>
      <c r="CK31" s="695"/>
      <c r="CL31" s="695"/>
      <c r="CM31" s="695"/>
      <c r="CN31" s="695"/>
      <c r="CO31" s="695"/>
      <c r="CP31" s="695"/>
      <c r="CQ31" s="696"/>
      <c r="CR31" s="679">
        <v>216832</v>
      </c>
      <c r="CS31" s="715"/>
      <c r="CT31" s="715"/>
      <c r="CU31" s="715"/>
      <c r="CV31" s="715"/>
      <c r="CW31" s="715"/>
      <c r="CX31" s="715"/>
      <c r="CY31" s="716"/>
      <c r="CZ31" s="684">
        <v>0.9</v>
      </c>
      <c r="DA31" s="713"/>
      <c r="DB31" s="713"/>
      <c r="DC31" s="717"/>
      <c r="DD31" s="688">
        <v>214963</v>
      </c>
      <c r="DE31" s="715"/>
      <c r="DF31" s="715"/>
      <c r="DG31" s="715"/>
      <c r="DH31" s="715"/>
      <c r="DI31" s="715"/>
      <c r="DJ31" s="715"/>
      <c r="DK31" s="716"/>
      <c r="DL31" s="688">
        <v>214963</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1829586</v>
      </c>
      <c r="S32" s="680"/>
      <c r="T32" s="680"/>
      <c r="U32" s="680"/>
      <c r="V32" s="680"/>
      <c r="W32" s="680"/>
      <c r="X32" s="680"/>
      <c r="Y32" s="681"/>
      <c r="Z32" s="682">
        <v>7.1</v>
      </c>
      <c r="AA32" s="682"/>
      <c r="AB32" s="682"/>
      <c r="AC32" s="682"/>
      <c r="AD32" s="683" t="s">
        <v>234</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v>
      </c>
      <c r="BH32" s="749"/>
      <c r="BI32" s="749"/>
      <c r="BJ32" s="749"/>
      <c r="BK32" s="749"/>
      <c r="BL32" s="749"/>
      <c r="BM32" s="750">
        <v>87.1</v>
      </c>
      <c r="BN32" s="749"/>
      <c r="BO32" s="749"/>
      <c r="BP32" s="749"/>
      <c r="BQ32" s="751"/>
      <c r="BR32" s="748">
        <v>97.8</v>
      </c>
      <c r="BS32" s="749"/>
      <c r="BT32" s="749"/>
      <c r="BU32" s="749"/>
      <c r="BV32" s="749"/>
      <c r="BW32" s="749"/>
      <c r="BX32" s="750">
        <v>84.8</v>
      </c>
      <c r="BY32" s="749"/>
      <c r="BZ32" s="749"/>
      <c r="CA32" s="749"/>
      <c r="CB32" s="751"/>
      <c r="CD32" s="746"/>
      <c r="CE32" s="747"/>
      <c r="CF32" s="694" t="s">
        <v>317</v>
      </c>
      <c r="CG32" s="695"/>
      <c r="CH32" s="695"/>
      <c r="CI32" s="695"/>
      <c r="CJ32" s="695"/>
      <c r="CK32" s="695"/>
      <c r="CL32" s="695"/>
      <c r="CM32" s="695"/>
      <c r="CN32" s="695"/>
      <c r="CO32" s="695"/>
      <c r="CP32" s="695"/>
      <c r="CQ32" s="696"/>
      <c r="CR32" s="679">
        <v>53</v>
      </c>
      <c r="CS32" s="680"/>
      <c r="CT32" s="680"/>
      <c r="CU32" s="680"/>
      <c r="CV32" s="680"/>
      <c r="CW32" s="680"/>
      <c r="CX32" s="680"/>
      <c r="CY32" s="681"/>
      <c r="CZ32" s="684">
        <v>0</v>
      </c>
      <c r="DA32" s="713"/>
      <c r="DB32" s="713"/>
      <c r="DC32" s="717"/>
      <c r="DD32" s="688">
        <v>53</v>
      </c>
      <c r="DE32" s="680"/>
      <c r="DF32" s="680"/>
      <c r="DG32" s="680"/>
      <c r="DH32" s="680"/>
      <c r="DI32" s="680"/>
      <c r="DJ32" s="680"/>
      <c r="DK32" s="681"/>
      <c r="DL32" s="688">
        <v>53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617496</v>
      </c>
      <c r="S33" s="680"/>
      <c r="T33" s="680"/>
      <c r="U33" s="680"/>
      <c r="V33" s="680"/>
      <c r="W33" s="680"/>
      <c r="X33" s="680"/>
      <c r="Y33" s="681"/>
      <c r="Z33" s="682">
        <v>2.4</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11147062</v>
      </c>
      <c r="CS33" s="715"/>
      <c r="CT33" s="715"/>
      <c r="CU33" s="715"/>
      <c r="CV33" s="715"/>
      <c r="CW33" s="715"/>
      <c r="CX33" s="715"/>
      <c r="CY33" s="716"/>
      <c r="CZ33" s="684">
        <v>44.3</v>
      </c>
      <c r="DA33" s="713"/>
      <c r="DB33" s="713"/>
      <c r="DC33" s="717"/>
      <c r="DD33" s="688">
        <v>8998881</v>
      </c>
      <c r="DE33" s="715"/>
      <c r="DF33" s="715"/>
      <c r="DG33" s="715"/>
      <c r="DH33" s="715"/>
      <c r="DI33" s="715"/>
      <c r="DJ33" s="715"/>
      <c r="DK33" s="716"/>
      <c r="DL33" s="688">
        <v>7200583</v>
      </c>
      <c r="DM33" s="715"/>
      <c r="DN33" s="715"/>
      <c r="DO33" s="715"/>
      <c r="DP33" s="715"/>
      <c r="DQ33" s="715"/>
      <c r="DR33" s="715"/>
      <c r="DS33" s="715"/>
      <c r="DT33" s="715"/>
      <c r="DU33" s="715"/>
      <c r="DV33" s="716"/>
      <c r="DW33" s="684">
        <v>42.5</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494608</v>
      </c>
      <c r="S34" s="680"/>
      <c r="T34" s="680"/>
      <c r="U34" s="680"/>
      <c r="V34" s="680"/>
      <c r="W34" s="680"/>
      <c r="X34" s="680"/>
      <c r="Y34" s="681"/>
      <c r="Z34" s="682">
        <v>1.9</v>
      </c>
      <c r="AA34" s="682"/>
      <c r="AB34" s="682"/>
      <c r="AC34" s="682"/>
      <c r="AD34" s="683">
        <v>160</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3556568</v>
      </c>
      <c r="CS34" s="680"/>
      <c r="CT34" s="680"/>
      <c r="CU34" s="680"/>
      <c r="CV34" s="680"/>
      <c r="CW34" s="680"/>
      <c r="CX34" s="680"/>
      <c r="CY34" s="681"/>
      <c r="CZ34" s="684">
        <v>14.1</v>
      </c>
      <c r="DA34" s="713"/>
      <c r="DB34" s="713"/>
      <c r="DC34" s="717"/>
      <c r="DD34" s="688">
        <v>2218356</v>
      </c>
      <c r="DE34" s="680"/>
      <c r="DF34" s="680"/>
      <c r="DG34" s="680"/>
      <c r="DH34" s="680"/>
      <c r="DI34" s="680"/>
      <c r="DJ34" s="680"/>
      <c r="DK34" s="681"/>
      <c r="DL34" s="688">
        <v>1858853</v>
      </c>
      <c r="DM34" s="680"/>
      <c r="DN34" s="680"/>
      <c r="DO34" s="680"/>
      <c r="DP34" s="680"/>
      <c r="DQ34" s="680"/>
      <c r="DR34" s="680"/>
      <c r="DS34" s="680"/>
      <c r="DT34" s="680"/>
      <c r="DU34" s="680"/>
      <c r="DV34" s="681"/>
      <c r="DW34" s="684">
        <v>11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2244200</v>
      </c>
      <c r="S35" s="680"/>
      <c r="T35" s="680"/>
      <c r="U35" s="680"/>
      <c r="V35" s="680"/>
      <c r="W35" s="680"/>
      <c r="X35" s="680"/>
      <c r="Y35" s="681"/>
      <c r="Z35" s="682">
        <v>8.6999999999999993</v>
      </c>
      <c r="AA35" s="682"/>
      <c r="AB35" s="682"/>
      <c r="AC35" s="682"/>
      <c r="AD35" s="683" t="s">
        <v>130</v>
      </c>
      <c r="AE35" s="683"/>
      <c r="AF35" s="683"/>
      <c r="AG35" s="683"/>
      <c r="AH35" s="683"/>
      <c r="AI35" s="683"/>
      <c r="AJ35" s="683"/>
      <c r="AK35" s="683"/>
      <c r="AL35" s="684" t="s">
        <v>234</v>
      </c>
      <c r="AM35" s="685"/>
      <c r="AN35" s="685"/>
      <c r="AO35" s="686"/>
      <c r="AP35" s="234"/>
      <c r="AQ35" s="752" t="s">
        <v>325</v>
      </c>
      <c r="AR35" s="753"/>
      <c r="AS35" s="753"/>
      <c r="AT35" s="753"/>
      <c r="AU35" s="753"/>
      <c r="AV35" s="753"/>
      <c r="AW35" s="753"/>
      <c r="AX35" s="753"/>
      <c r="AY35" s="754"/>
      <c r="AZ35" s="668">
        <v>3307295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327587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221099</v>
      </c>
      <c r="CS35" s="715"/>
      <c r="CT35" s="715"/>
      <c r="CU35" s="715"/>
      <c r="CV35" s="715"/>
      <c r="CW35" s="715"/>
      <c r="CX35" s="715"/>
      <c r="CY35" s="716"/>
      <c r="CZ35" s="684">
        <v>0.9</v>
      </c>
      <c r="DA35" s="713"/>
      <c r="DB35" s="713"/>
      <c r="DC35" s="717"/>
      <c r="DD35" s="688">
        <v>153689</v>
      </c>
      <c r="DE35" s="715"/>
      <c r="DF35" s="715"/>
      <c r="DG35" s="715"/>
      <c r="DH35" s="715"/>
      <c r="DI35" s="715"/>
      <c r="DJ35" s="715"/>
      <c r="DK35" s="716"/>
      <c r="DL35" s="688">
        <v>151549</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130</v>
      </c>
      <c r="AM36" s="685"/>
      <c r="AN36" s="685"/>
      <c r="AO36" s="686"/>
      <c r="AQ36" s="756" t="s">
        <v>329</v>
      </c>
      <c r="AR36" s="757"/>
      <c r="AS36" s="757"/>
      <c r="AT36" s="757"/>
      <c r="AU36" s="757"/>
      <c r="AV36" s="757"/>
      <c r="AW36" s="757"/>
      <c r="AX36" s="757"/>
      <c r="AY36" s="758"/>
      <c r="AZ36" s="679">
        <v>461986</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464214</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3391286</v>
      </c>
      <c r="CS36" s="680"/>
      <c r="CT36" s="680"/>
      <c r="CU36" s="680"/>
      <c r="CV36" s="680"/>
      <c r="CW36" s="680"/>
      <c r="CX36" s="680"/>
      <c r="CY36" s="681"/>
      <c r="CZ36" s="684">
        <v>13.5</v>
      </c>
      <c r="DA36" s="713"/>
      <c r="DB36" s="713"/>
      <c r="DC36" s="717"/>
      <c r="DD36" s="688">
        <v>3199942</v>
      </c>
      <c r="DE36" s="680"/>
      <c r="DF36" s="680"/>
      <c r="DG36" s="680"/>
      <c r="DH36" s="680"/>
      <c r="DI36" s="680"/>
      <c r="DJ36" s="680"/>
      <c r="DK36" s="681"/>
      <c r="DL36" s="688">
        <v>2888589</v>
      </c>
      <c r="DM36" s="680"/>
      <c r="DN36" s="680"/>
      <c r="DO36" s="680"/>
      <c r="DP36" s="680"/>
      <c r="DQ36" s="680"/>
      <c r="DR36" s="680"/>
      <c r="DS36" s="680"/>
      <c r="DT36" s="680"/>
      <c r="DU36" s="680"/>
      <c r="DV36" s="681"/>
      <c r="DW36" s="684">
        <v>17.100000000000001</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793200</v>
      </c>
      <c r="S37" s="680"/>
      <c r="T37" s="680"/>
      <c r="U37" s="680"/>
      <c r="V37" s="680"/>
      <c r="W37" s="680"/>
      <c r="X37" s="680"/>
      <c r="Y37" s="681"/>
      <c r="Z37" s="682">
        <v>3.1</v>
      </c>
      <c r="AA37" s="682"/>
      <c r="AB37" s="682"/>
      <c r="AC37" s="682"/>
      <c r="AD37" s="683" t="s">
        <v>234</v>
      </c>
      <c r="AE37" s="683"/>
      <c r="AF37" s="683"/>
      <c r="AG37" s="683"/>
      <c r="AH37" s="683"/>
      <c r="AI37" s="683"/>
      <c r="AJ37" s="683"/>
      <c r="AK37" s="683"/>
      <c r="AL37" s="684" t="s">
        <v>130</v>
      </c>
      <c r="AM37" s="685"/>
      <c r="AN37" s="685"/>
      <c r="AO37" s="686"/>
      <c r="AQ37" s="756" t="s">
        <v>333</v>
      </c>
      <c r="AR37" s="757"/>
      <c r="AS37" s="757"/>
      <c r="AT37" s="757"/>
      <c r="AU37" s="757"/>
      <c r="AV37" s="757"/>
      <c r="AW37" s="757"/>
      <c r="AX37" s="757"/>
      <c r="AY37" s="758"/>
      <c r="AZ37" s="679">
        <v>317994</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8983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2279147</v>
      </c>
      <c r="CS37" s="715"/>
      <c r="CT37" s="715"/>
      <c r="CU37" s="715"/>
      <c r="CV37" s="715"/>
      <c r="CW37" s="715"/>
      <c r="CX37" s="715"/>
      <c r="CY37" s="716"/>
      <c r="CZ37" s="684">
        <v>9.1</v>
      </c>
      <c r="DA37" s="713"/>
      <c r="DB37" s="713"/>
      <c r="DC37" s="717"/>
      <c r="DD37" s="688">
        <v>2275313</v>
      </c>
      <c r="DE37" s="715"/>
      <c r="DF37" s="715"/>
      <c r="DG37" s="715"/>
      <c r="DH37" s="715"/>
      <c r="DI37" s="715"/>
      <c r="DJ37" s="715"/>
      <c r="DK37" s="716"/>
      <c r="DL37" s="688">
        <v>2222437</v>
      </c>
      <c r="DM37" s="715"/>
      <c r="DN37" s="715"/>
      <c r="DO37" s="715"/>
      <c r="DP37" s="715"/>
      <c r="DQ37" s="715"/>
      <c r="DR37" s="715"/>
      <c r="DS37" s="715"/>
      <c r="DT37" s="715"/>
      <c r="DU37" s="715"/>
      <c r="DV37" s="716"/>
      <c r="DW37" s="684">
        <v>13.1</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25819521</v>
      </c>
      <c r="S38" s="760"/>
      <c r="T38" s="760"/>
      <c r="U38" s="760"/>
      <c r="V38" s="760"/>
      <c r="W38" s="760"/>
      <c r="X38" s="760"/>
      <c r="Y38" s="761"/>
      <c r="Z38" s="762">
        <v>100</v>
      </c>
      <c r="AA38" s="762"/>
      <c r="AB38" s="762"/>
      <c r="AC38" s="762"/>
      <c r="AD38" s="763">
        <v>16136453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80883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14200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2842295</v>
      </c>
      <c r="CS38" s="680"/>
      <c r="CT38" s="680"/>
      <c r="CU38" s="680"/>
      <c r="CV38" s="680"/>
      <c r="CW38" s="680"/>
      <c r="CX38" s="680"/>
      <c r="CY38" s="681"/>
      <c r="CZ38" s="684">
        <v>11.3</v>
      </c>
      <c r="DA38" s="713"/>
      <c r="DB38" s="713"/>
      <c r="DC38" s="717"/>
      <c r="DD38" s="688">
        <v>2402599</v>
      </c>
      <c r="DE38" s="680"/>
      <c r="DF38" s="680"/>
      <c r="DG38" s="680"/>
      <c r="DH38" s="680"/>
      <c r="DI38" s="680"/>
      <c r="DJ38" s="680"/>
      <c r="DK38" s="681"/>
      <c r="DL38" s="688">
        <v>2301592</v>
      </c>
      <c r="DM38" s="680"/>
      <c r="DN38" s="680"/>
      <c r="DO38" s="680"/>
      <c r="DP38" s="680"/>
      <c r="DQ38" s="680"/>
      <c r="DR38" s="680"/>
      <c r="DS38" s="680"/>
      <c r="DT38" s="680"/>
      <c r="DU38" s="680"/>
      <c r="DV38" s="681"/>
      <c r="DW38" s="684">
        <v>13.6</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3014</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1135814</v>
      </c>
      <c r="CS39" s="715"/>
      <c r="CT39" s="715"/>
      <c r="CU39" s="715"/>
      <c r="CV39" s="715"/>
      <c r="CW39" s="715"/>
      <c r="CX39" s="715"/>
      <c r="CY39" s="716"/>
      <c r="CZ39" s="684">
        <v>4.5</v>
      </c>
      <c r="DA39" s="713"/>
      <c r="DB39" s="713"/>
      <c r="DC39" s="717"/>
      <c r="DD39" s="688">
        <v>1024295</v>
      </c>
      <c r="DE39" s="715"/>
      <c r="DF39" s="715"/>
      <c r="DG39" s="715"/>
      <c r="DH39" s="715"/>
      <c r="DI39" s="715"/>
      <c r="DJ39" s="715"/>
      <c r="DK39" s="716"/>
      <c r="DL39" s="688" t="s">
        <v>234</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531033</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130</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130</v>
      </c>
      <c r="CS40" s="680"/>
      <c r="CT40" s="680"/>
      <c r="CU40" s="680"/>
      <c r="CV40" s="680"/>
      <c r="CW40" s="680"/>
      <c r="CX40" s="680"/>
      <c r="CY40" s="681"/>
      <c r="CZ40" s="684" t="s">
        <v>130</v>
      </c>
      <c r="DA40" s="713"/>
      <c r="DB40" s="713"/>
      <c r="DC40" s="717"/>
      <c r="DD40" s="688" t="s">
        <v>130</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1912385</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1683494</v>
      </c>
      <c r="CS42" s="680"/>
      <c r="CT42" s="680"/>
      <c r="CU42" s="680"/>
      <c r="CV42" s="680"/>
      <c r="CW42" s="680"/>
      <c r="CX42" s="680"/>
      <c r="CY42" s="681"/>
      <c r="CZ42" s="684">
        <v>6.7</v>
      </c>
      <c r="DA42" s="685"/>
      <c r="DB42" s="685"/>
      <c r="DC42" s="780"/>
      <c r="DD42" s="688">
        <v>347059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87788</v>
      </c>
      <c r="CS43" s="715"/>
      <c r="CT43" s="715"/>
      <c r="CU43" s="715"/>
      <c r="CV43" s="715"/>
      <c r="CW43" s="715"/>
      <c r="CX43" s="715"/>
      <c r="CY43" s="716"/>
      <c r="CZ43" s="684">
        <v>0.3</v>
      </c>
      <c r="DA43" s="713"/>
      <c r="DB43" s="713"/>
      <c r="DC43" s="717"/>
      <c r="DD43" s="688">
        <v>87788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1679941</v>
      </c>
      <c r="CS44" s="680"/>
      <c r="CT44" s="680"/>
      <c r="CU44" s="680"/>
      <c r="CV44" s="680"/>
      <c r="CW44" s="680"/>
      <c r="CX44" s="680"/>
      <c r="CY44" s="681"/>
      <c r="CZ44" s="684">
        <v>6.7</v>
      </c>
      <c r="DA44" s="685"/>
      <c r="DB44" s="685"/>
      <c r="DC44" s="780"/>
      <c r="DD44" s="688">
        <v>344471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623632</v>
      </c>
      <c r="CS45" s="715"/>
      <c r="CT45" s="715"/>
      <c r="CU45" s="715"/>
      <c r="CV45" s="715"/>
      <c r="CW45" s="715"/>
      <c r="CX45" s="715"/>
      <c r="CY45" s="716"/>
      <c r="CZ45" s="684">
        <v>2.5</v>
      </c>
      <c r="DA45" s="713"/>
      <c r="DB45" s="713"/>
      <c r="DC45" s="717"/>
      <c r="DD45" s="688">
        <v>82815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1015066</v>
      </c>
      <c r="CS46" s="680"/>
      <c r="CT46" s="680"/>
      <c r="CU46" s="680"/>
      <c r="CV46" s="680"/>
      <c r="CW46" s="680"/>
      <c r="CX46" s="680"/>
      <c r="CY46" s="681"/>
      <c r="CZ46" s="684">
        <v>4</v>
      </c>
      <c r="DA46" s="685"/>
      <c r="DB46" s="685"/>
      <c r="DC46" s="780"/>
      <c r="DD46" s="688">
        <v>220413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3553</v>
      </c>
      <c r="CS47" s="715"/>
      <c r="CT47" s="715"/>
      <c r="CU47" s="715"/>
      <c r="CV47" s="715"/>
      <c r="CW47" s="715"/>
      <c r="CX47" s="715"/>
      <c r="CY47" s="716"/>
      <c r="CZ47" s="684">
        <v>0</v>
      </c>
      <c r="DA47" s="713"/>
      <c r="DB47" s="713"/>
      <c r="DC47" s="717"/>
      <c r="DD47" s="688">
        <v>2588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25156523</v>
      </c>
      <c r="CS49" s="749"/>
      <c r="CT49" s="749"/>
      <c r="CU49" s="749"/>
      <c r="CV49" s="749"/>
      <c r="CW49" s="749"/>
      <c r="CX49" s="749"/>
      <c r="CY49" s="781"/>
      <c r="CZ49" s="764">
        <v>100</v>
      </c>
      <c r="DA49" s="782"/>
      <c r="DB49" s="782"/>
      <c r="DC49" s="783"/>
      <c r="DD49" s="784">
        <v>19118125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9Kx8+xjEoW1nj1rljKLrZ12q/ey1B1QKuFKNP1OzG16ApgCgGDSFI7lMEH6+7uFAOUtHZ3uqoZbntn4Bq6oAA==" saltValue="8eMXkqSh5ab4AsgjXfaa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25829</v>
      </c>
      <c r="R7" s="815"/>
      <c r="S7" s="815"/>
      <c r="T7" s="815"/>
      <c r="U7" s="815"/>
      <c r="V7" s="815">
        <v>25169</v>
      </c>
      <c r="W7" s="815"/>
      <c r="X7" s="815"/>
      <c r="Y7" s="815"/>
      <c r="Z7" s="815"/>
      <c r="AA7" s="815">
        <v>660</v>
      </c>
      <c r="AB7" s="815"/>
      <c r="AC7" s="815"/>
      <c r="AD7" s="815"/>
      <c r="AE7" s="816"/>
      <c r="AF7" s="817">
        <v>641</v>
      </c>
      <c r="AG7" s="818"/>
      <c r="AH7" s="818"/>
      <c r="AI7" s="818"/>
      <c r="AJ7" s="819"/>
      <c r="AK7" s="854">
        <v>1846</v>
      </c>
      <c r="AL7" s="855"/>
      <c r="AM7" s="855"/>
      <c r="AN7" s="855"/>
      <c r="AO7" s="855"/>
      <c r="AP7" s="855">
        <v>30016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13</v>
      </c>
      <c r="R8" s="839"/>
      <c r="S8" s="839"/>
      <c r="T8" s="839"/>
      <c r="U8" s="839"/>
      <c r="V8" s="839">
        <v>10</v>
      </c>
      <c r="W8" s="839"/>
      <c r="X8" s="839"/>
      <c r="Y8" s="839"/>
      <c r="Z8" s="839"/>
      <c r="AA8" s="839">
        <v>3</v>
      </c>
      <c r="AB8" s="839"/>
      <c r="AC8" s="839"/>
      <c r="AD8" s="839"/>
      <c r="AE8" s="840"/>
      <c r="AF8" s="841">
        <v>3</v>
      </c>
      <c r="AG8" s="842"/>
      <c r="AH8" s="842"/>
      <c r="AI8" s="842"/>
      <c r="AJ8" s="843"/>
      <c r="AK8" s="844" t="s">
        <v>569</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25833</v>
      </c>
      <c r="R23" s="874"/>
      <c r="S23" s="874"/>
      <c r="T23" s="874"/>
      <c r="U23" s="874"/>
      <c r="V23" s="874">
        <v>25170</v>
      </c>
      <c r="W23" s="874"/>
      <c r="X23" s="874"/>
      <c r="Y23" s="874"/>
      <c r="Z23" s="874"/>
      <c r="AA23" s="874">
        <v>663</v>
      </c>
      <c r="AB23" s="874"/>
      <c r="AC23" s="874"/>
      <c r="AD23" s="874"/>
      <c r="AE23" s="875"/>
      <c r="AF23" s="876">
        <v>643</v>
      </c>
      <c r="AG23" s="874"/>
      <c r="AH23" s="874"/>
      <c r="AI23" s="874"/>
      <c r="AJ23" s="877"/>
      <c r="AK23" s="878"/>
      <c r="AL23" s="879"/>
      <c r="AM23" s="879"/>
      <c r="AN23" s="879"/>
      <c r="AO23" s="879"/>
      <c r="AP23" s="874">
        <v>30017</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1">
        <v>7236</v>
      </c>
      <c r="R28" s="902"/>
      <c r="S28" s="902"/>
      <c r="T28" s="902"/>
      <c r="U28" s="902"/>
      <c r="V28" s="902">
        <v>6908</v>
      </c>
      <c r="W28" s="902"/>
      <c r="X28" s="902"/>
      <c r="Y28" s="902"/>
      <c r="Z28" s="902"/>
      <c r="AA28" s="902">
        <v>328</v>
      </c>
      <c r="AB28" s="902"/>
      <c r="AC28" s="902"/>
      <c r="AD28" s="902"/>
      <c r="AE28" s="903"/>
      <c r="AF28" s="904">
        <v>328</v>
      </c>
      <c r="AG28" s="902"/>
      <c r="AH28" s="902"/>
      <c r="AI28" s="902"/>
      <c r="AJ28" s="905"/>
      <c r="AK28" s="906">
        <v>531</v>
      </c>
      <c r="AL28" s="898"/>
      <c r="AM28" s="898"/>
      <c r="AN28" s="898"/>
      <c r="AO28" s="898"/>
      <c r="AP28" s="898" t="s">
        <v>569</v>
      </c>
      <c r="AQ28" s="898"/>
      <c r="AR28" s="898"/>
      <c r="AS28" s="898"/>
      <c r="AT28" s="898"/>
      <c r="AU28" s="898" t="s">
        <v>569</v>
      </c>
      <c r="AV28" s="898"/>
      <c r="AW28" s="898"/>
      <c r="AX28" s="898"/>
      <c r="AY28" s="898"/>
      <c r="AZ28" s="898" t="s">
        <v>569</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7349</v>
      </c>
      <c r="R29" s="839"/>
      <c r="S29" s="839"/>
      <c r="T29" s="839"/>
      <c r="U29" s="839"/>
      <c r="V29" s="839">
        <v>7153</v>
      </c>
      <c r="W29" s="839"/>
      <c r="X29" s="839"/>
      <c r="Y29" s="839"/>
      <c r="Z29" s="839"/>
      <c r="AA29" s="839">
        <v>196</v>
      </c>
      <c r="AB29" s="839"/>
      <c r="AC29" s="839"/>
      <c r="AD29" s="839"/>
      <c r="AE29" s="840"/>
      <c r="AF29" s="841">
        <v>196</v>
      </c>
      <c r="AG29" s="842"/>
      <c r="AH29" s="842"/>
      <c r="AI29" s="842"/>
      <c r="AJ29" s="843"/>
      <c r="AK29" s="909">
        <v>1030</v>
      </c>
      <c r="AL29" s="910"/>
      <c r="AM29" s="910"/>
      <c r="AN29" s="910"/>
      <c r="AO29" s="910"/>
      <c r="AP29" s="910" t="s">
        <v>569</v>
      </c>
      <c r="AQ29" s="910"/>
      <c r="AR29" s="910"/>
      <c r="AS29" s="910"/>
      <c r="AT29" s="910"/>
      <c r="AU29" s="910" t="s">
        <v>569</v>
      </c>
      <c r="AV29" s="910"/>
      <c r="AW29" s="910"/>
      <c r="AX29" s="910"/>
      <c r="AY29" s="910"/>
      <c r="AZ29" s="910" t="s">
        <v>569</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1367</v>
      </c>
      <c r="R30" s="839"/>
      <c r="S30" s="839"/>
      <c r="T30" s="839"/>
      <c r="U30" s="839"/>
      <c r="V30" s="839">
        <v>1349</v>
      </c>
      <c r="W30" s="839"/>
      <c r="X30" s="839"/>
      <c r="Y30" s="839"/>
      <c r="Z30" s="839"/>
      <c r="AA30" s="839">
        <v>18</v>
      </c>
      <c r="AB30" s="839"/>
      <c r="AC30" s="839"/>
      <c r="AD30" s="839"/>
      <c r="AE30" s="840"/>
      <c r="AF30" s="841">
        <v>18</v>
      </c>
      <c r="AG30" s="842"/>
      <c r="AH30" s="842"/>
      <c r="AI30" s="842"/>
      <c r="AJ30" s="843"/>
      <c r="AK30" s="909">
        <v>888</v>
      </c>
      <c r="AL30" s="910"/>
      <c r="AM30" s="910"/>
      <c r="AN30" s="910"/>
      <c r="AO30" s="910"/>
      <c r="AP30" s="910" t="s">
        <v>569</v>
      </c>
      <c r="AQ30" s="910"/>
      <c r="AR30" s="910"/>
      <c r="AS30" s="910"/>
      <c r="AT30" s="910"/>
      <c r="AU30" s="910" t="s">
        <v>569</v>
      </c>
      <c r="AV30" s="910"/>
      <c r="AW30" s="910"/>
      <c r="AX30" s="910"/>
      <c r="AY30" s="910"/>
      <c r="AZ30" s="910" t="s">
        <v>569</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1688</v>
      </c>
      <c r="R31" s="839"/>
      <c r="S31" s="839"/>
      <c r="T31" s="839"/>
      <c r="U31" s="839"/>
      <c r="V31" s="839">
        <v>1347</v>
      </c>
      <c r="W31" s="839"/>
      <c r="X31" s="839"/>
      <c r="Y31" s="839"/>
      <c r="Z31" s="839"/>
      <c r="AA31" s="839">
        <v>341</v>
      </c>
      <c r="AB31" s="839"/>
      <c r="AC31" s="839"/>
      <c r="AD31" s="839"/>
      <c r="AE31" s="840"/>
      <c r="AF31" s="841">
        <v>1606</v>
      </c>
      <c r="AG31" s="842"/>
      <c r="AH31" s="842"/>
      <c r="AI31" s="842"/>
      <c r="AJ31" s="843"/>
      <c r="AK31" s="909">
        <v>3</v>
      </c>
      <c r="AL31" s="910"/>
      <c r="AM31" s="910"/>
      <c r="AN31" s="910"/>
      <c r="AO31" s="910"/>
      <c r="AP31" s="910">
        <v>2053</v>
      </c>
      <c r="AQ31" s="910"/>
      <c r="AR31" s="910"/>
      <c r="AS31" s="910"/>
      <c r="AT31" s="910"/>
      <c r="AU31" s="910">
        <v>14</v>
      </c>
      <c r="AV31" s="910"/>
      <c r="AW31" s="910"/>
      <c r="AX31" s="910"/>
      <c r="AY31" s="910"/>
      <c r="AZ31" s="910" t="s">
        <v>569</v>
      </c>
      <c r="BA31" s="910"/>
      <c r="BB31" s="910"/>
      <c r="BC31" s="910"/>
      <c r="BD31" s="910"/>
      <c r="BE31" s="907" t="s">
        <v>402</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1264</v>
      </c>
      <c r="R32" s="839"/>
      <c r="S32" s="839"/>
      <c r="T32" s="839"/>
      <c r="U32" s="839"/>
      <c r="V32" s="839">
        <v>1244</v>
      </c>
      <c r="W32" s="839"/>
      <c r="X32" s="839"/>
      <c r="Y32" s="839"/>
      <c r="Z32" s="839"/>
      <c r="AA32" s="839">
        <v>20</v>
      </c>
      <c r="AB32" s="839"/>
      <c r="AC32" s="839"/>
      <c r="AD32" s="839"/>
      <c r="AE32" s="840"/>
      <c r="AF32" s="841">
        <v>98</v>
      </c>
      <c r="AG32" s="842"/>
      <c r="AH32" s="842"/>
      <c r="AI32" s="842"/>
      <c r="AJ32" s="843"/>
      <c r="AK32" s="909">
        <v>462</v>
      </c>
      <c r="AL32" s="910"/>
      <c r="AM32" s="910"/>
      <c r="AN32" s="910"/>
      <c r="AO32" s="910"/>
      <c r="AP32" s="910">
        <v>901</v>
      </c>
      <c r="AQ32" s="910"/>
      <c r="AR32" s="910"/>
      <c r="AS32" s="910"/>
      <c r="AT32" s="910"/>
      <c r="AU32" s="910">
        <v>809</v>
      </c>
      <c r="AV32" s="910"/>
      <c r="AW32" s="910"/>
      <c r="AX32" s="910"/>
      <c r="AY32" s="910"/>
      <c r="AZ32" s="910" t="s">
        <v>569</v>
      </c>
      <c r="BA32" s="910"/>
      <c r="BB32" s="910"/>
      <c r="BC32" s="910"/>
      <c r="BD32" s="910"/>
      <c r="BE32" s="907" t="s">
        <v>404</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535</v>
      </c>
      <c r="R33" s="839"/>
      <c r="S33" s="839"/>
      <c r="T33" s="839"/>
      <c r="U33" s="839"/>
      <c r="V33" s="839">
        <v>516</v>
      </c>
      <c r="W33" s="839"/>
      <c r="X33" s="839"/>
      <c r="Y33" s="839"/>
      <c r="Z33" s="839"/>
      <c r="AA33" s="839">
        <v>19</v>
      </c>
      <c r="AB33" s="839"/>
      <c r="AC33" s="839"/>
      <c r="AD33" s="839"/>
      <c r="AE33" s="840"/>
      <c r="AF33" s="841">
        <v>19</v>
      </c>
      <c r="AG33" s="842"/>
      <c r="AH33" s="842"/>
      <c r="AI33" s="842"/>
      <c r="AJ33" s="843"/>
      <c r="AK33" s="909">
        <v>318</v>
      </c>
      <c r="AL33" s="910"/>
      <c r="AM33" s="910"/>
      <c r="AN33" s="910"/>
      <c r="AO33" s="910"/>
      <c r="AP33" s="910">
        <v>2418</v>
      </c>
      <c r="AQ33" s="910"/>
      <c r="AR33" s="910"/>
      <c r="AS33" s="910"/>
      <c r="AT33" s="910"/>
      <c r="AU33" s="910">
        <v>2396</v>
      </c>
      <c r="AV33" s="910"/>
      <c r="AW33" s="910"/>
      <c r="AX33" s="910"/>
      <c r="AY33" s="910"/>
      <c r="AZ33" s="910" t="s">
        <v>569</v>
      </c>
      <c r="BA33" s="910"/>
      <c r="BB33" s="910"/>
      <c r="BC33" s="910"/>
      <c r="BD33" s="910"/>
      <c r="BE33" s="907" t="s">
        <v>406</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408</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2264</v>
      </c>
      <c r="AG63" s="921"/>
      <c r="AH63" s="921"/>
      <c r="AI63" s="921"/>
      <c r="AJ63" s="922"/>
      <c r="AK63" s="923"/>
      <c r="AL63" s="918"/>
      <c r="AM63" s="918"/>
      <c r="AN63" s="918"/>
      <c r="AO63" s="918"/>
      <c r="AP63" s="921">
        <v>5372</v>
      </c>
      <c r="AQ63" s="921"/>
      <c r="AR63" s="921"/>
      <c r="AS63" s="921"/>
      <c r="AT63" s="921"/>
      <c r="AU63" s="921">
        <v>3219</v>
      </c>
      <c r="AV63" s="921"/>
      <c r="AW63" s="921"/>
      <c r="AX63" s="921"/>
      <c r="AY63" s="921"/>
      <c r="AZ63" s="925"/>
      <c r="BA63" s="925"/>
      <c r="BB63" s="925"/>
      <c r="BC63" s="925"/>
      <c r="BD63" s="925"/>
      <c r="BE63" s="926"/>
      <c r="BF63" s="926"/>
      <c r="BG63" s="926"/>
      <c r="BH63" s="926"/>
      <c r="BI63" s="927"/>
      <c r="BJ63" s="928" t="s">
        <v>130</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1" t="s">
        <v>393</v>
      </c>
      <c r="AG66" s="893"/>
      <c r="AH66" s="893"/>
      <c r="AI66" s="893"/>
      <c r="AJ66" s="932"/>
      <c r="AK66" s="797" t="s">
        <v>414</v>
      </c>
      <c r="AL66" s="821"/>
      <c r="AM66" s="821"/>
      <c r="AN66" s="821"/>
      <c r="AO66" s="822"/>
      <c r="AP66" s="797" t="s">
        <v>395</v>
      </c>
      <c r="AQ66" s="798"/>
      <c r="AR66" s="798"/>
      <c r="AS66" s="798"/>
      <c r="AT66" s="799"/>
      <c r="AU66" s="797" t="s">
        <v>415</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570</v>
      </c>
      <c r="C68" s="949"/>
      <c r="D68" s="949"/>
      <c r="E68" s="949"/>
      <c r="F68" s="949"/>
      <c r="G68" s="949"/>
      <c r="H68" s="949"/>
      <c r="I68" s="949"/>
      <c r="J68" s="949"/>
      <c r="K68" s="949"/>
      <c r="L68" s="949"/>
      <c r="M68" s="949"/>
      <c r="N68" s="949"/>
      <c r="O68" s="949"/>
      <c r="P68" s="950"/>
      <c r="Q68" s="951">
        <v>1303</v>
      </c>
      <c r="R68" s="945"/>
      <c r="S68" s="945"/>
      <c r="T68" s="945"/>
      <c r="U68" s="945"/>
      <c r="V68" s="945">
        <v>1263</v>
      </c>
      <c r="W68" s="945"/>
      <c r="X68" s="945"/>
      <c r="Y68" s="945"/>
      <c r="Z68" s="945"/>
      <c r="AA68" s="945">
        <v>40</v>
      </c>
      <c r="AB68" s="945"/>
      <c r="AC68" s="945"/>
      <c r="AD68" s="945"/>
      <c r="AE68" s="945"/>
      <c r="AF68" s="945">
        <v>40</v>
      </c>
      <c r="AG68" s="945"/>
      <c r="AH68" s="945"/>
      <c r="AI68" s="945"/>
      <c r="AJ68" s="945"/>
      <c r="AK68" s="945" t="s">
        <v>569</v>
      </c>
      <c r="AL68" s="945"/>
      <c r="AM68" s="945"/>
      <c r="AN68" s="945"/>
      <c r="AO68" s="945"/>
      <c r="AP68" s="945">
        <v>240</v>
      </c>
      <c r="AQ68" s="945"/>
      <c r="AR68" s="945"/>
      <c r="AS68" s="945"/>
      <c r="AT68" s="945"/>
      <c r="AU68" s="945">
        <v>207</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571</v>
      </c>
      <c r="C69" s="953"/>
      <c r="D69" s="953"/>
      <c r="E69" s="953"/>
      <c r="F69" s="953"/>
      <c r="G69" s="953"/>
      <c r="H69" s="953"/>
      <c r="I69" s="953"/>
      <c r="J69" s="953"/>
      <c r="K69" s="953"/>
      <c r="L69" s="953"/>
      <c r="M69" s="953"/>
      <c r="N69" s="953"/>
      <c r="O69" s="953"/>
      <c r="P69" s="954"/>
      <c r="Q69" s="955">
        <v>248</v>
      </c>
      <c r="R69" s="910"/>
      <c r="S69" s="910"/>
      <c r="T69" s="910"/>
      <c r="U69" s="910"/>
      <c r="V69" s="910">
        <v>239</v>
      </c>
      <c r="W69" s="910"/>
      <c r="X69" s="910"/>
      <c r="Y69" s="910"/>
      <c r="Z69" s="910"/>
      <c r="AA69" s="910">
        <v>9</v>
      </c>
      <c r="AB69" s="910"/>
      <c r="AC69" s="910"/>
      <c r="AD69" s="910"/>
      <c r="AE69" s="910"/>
      <c r="AF69" s="910">
        <v>9</v>
      </c>
      <c r="AG69" s="910"/>
      <c r="AH69" s="910"/>
      <c r="AI69" s="910"/>
      <c r="AJ69" s="910"/>
      <c r="AK69" s="910">
        <v>19</v>
      </c>
      <c r="AL69" s="910"/>
      <c r="AM69" s="910"/>
      <c r="AN69" s="910"/>
      <c r="AO69" s="910"/>
      <c r="AP69" s="910" t="s">
        <v>569</v>
      </c>
      <c r="AQ69" s="910"/>
      <c r="AR69" s="910"/>
      <c r="AS69" s="910"/>
      <c r="AT69" s="910"/>
      <c r="AU69" s="910" t="s">
        <v>569</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572</v>
      </c>
      <c r="C70" s="953"/>
      <c r="D70" s="953"/>
      <c r="E70" s="953"/>
      <c r="F70" s="953"/>
      <c r="G70" s="953"/>
      <c r="H70" s="953"/>
      <c r="I70" s="953"/>
      <c r="J70" s="953"/>
      <c r="K70" s="953"/>
      <c r="L70" s="953"/>
      <c r="M70" s="953"/>
      <c r="N70" s="953"/>
      <c r="O70" s="953"/>
      <c r="P70" s="954"/>
      <c r="Q70" s="955">
        <v>413</v>
      </c>
      <c r="R70" s="910"/>
      <c r="S70" s="910"/>
      <c r="T70" s="910"/>
      <c r="U70" s="910"/>
      <c r="V70" s="910">
        <v>395</v>
      </c>
      <c r="W70" s="910"/>
      <c r="X70" s="910"/>
      <c r="Y70" s="910"/>
      <c r="Z70" s="910"/>
      <c r="AA70" s="910">
        <v>18</v>
      </c>
      <c r="AB70" s="910"/>
      <c r="AC70" s="910"/>
      <c r="AD70" s="910"/>
      <c r="AE70" s="910"/>
      <c r="AF70" s="910">
        <v>18</v>
      </c>
      <c r="AG70" s="910"/>
      <c r="AH70" s="910"/>
      <c r="AI70" s="910"/>
      <c r="AJ70" s="910"/>
      <c r="AK70" s="910">
        <v>16</v>
      </c>
      <c r="AL70" s="910"/>
      <c r="AM70" s="910"/>
      <c r="AN70" s="910"/>
      <c r="AO70" s="910"/>
      <c r="AP70" s="910" t="s">
        <v>569</v>
      </c>
      <c r="AQ70" s="910"/>
      <c r="AR70" s="910"/>
      <c r="AS70" s="910"/>
      <c r="AT70" s="910"/>
      <c r="AU70" s="910" t="s">
        <v>569</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573</v>
      </c>
      <c r="C71" s="953"/>
      <c r="D71" s="953"/>
      <c r="E71" s="953"/>
      <c r="F71" s="953"/>
      <c r="G71" s="953"/>
      <c r="H71" s="953"/>
      <c r="I71" s="953"/>
      <c r="J71" s="953"/>
      <c r="K71" s="953"/>
      <c r="L71" s="953"/>
      <c r="M71" s="953"/>
      <c r="N71" s="953"/>
      <c r="O71" s="953"/>
      <c r="P71" s="954"/>
      <c r="Q71" s="955">
        <v>393</v>
      </c>
      <c r="R71" s="910"/>
      <c r="S71" s="910"/>
      <c r="T71" s="910"/>
      <c r="U71" s="910"/>
      <c r="V71" s="910">
        <v>378</v>
      </c>
      <c r="W71" s="910"/>
      <c r="X71" s="910"/>
      <c r="Y71" s="910"/>
      <c r="Z71" s="910"/>
      <c r="AA71" s="910">
        <v>14</v>
      </c>
      <c r="AB71" s="910"/>
      <c r="AC71" s="910"/>
      <c r="AD71" s="910"/>
      <c r="AE71" s="910"/>
      <c r="AF71" s="910">
        <v>14</v>
      </c>
      <c r="AG71" s="910"/>
      <c r="AH71" s="910"/>
      <c r="AI71" s="910"/>
      <c r="AJ71" s="910"/>
      <c r="AK71" s="910">
        <v>14</v>
      </c>
      <c r="AL71" s="910"/>
      <c r="AM71" s="910"/>
      <c r="AN71" s="910"/>
      <c r="AO71" s="910"/>
      <c r="AP71" s="910">
        <v>11</v>
      </c>
      <c r="AQ71" s="910"/>
      <c r="AR71" s="910"/>
      <c r="AS71" s="910"/>
      <c r="AT71" s="910"/>
      <c r="AU71" s="910" t="s">
        <v>569</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574</v>
      </c>
      <c r="C72" s="953"/>
      <c r="D72" s="953"/>
      <c r="E72" s="953"/>
      <c r="F72" s="953"/>
      <c r="G72" s="953"/>
      <c r="H72" s="953"/>
      <c r="I72" s="953"/>
      <c r="J72" s="953"/>
      <c r="K72" s="953"/>
      <c r="L72" s="953"/>
      <c r="M72" s="953"/>
      <c r="N72" s="953"/>
      <c r="O72" s="953"/>
      <c r="P72" s="954"/>
      <c r="Q72" s="955">
        <v>39</v>
      </c>
      <c r="R72" s="910"/>
      <c r="S72" s="910"/>
      <c r="T72" s="910"/>
      <c r="U72" s="910"/>
      <c r="V72" s="910">
        <v>38</v>
      </c>
      <c r="W72" s="910"/>
      <c r="X72" s="910"/>
      <c r="Y72" s="910"/>
      <c r="Z72" s="910"/>
      <c r="AA72" s="910">
        <v>2</v>
      </c>
      <c r="AB72" s="910"/>
      <c r="AC72" s="910"/>
      <c r="AD72" s="910"/>
      <c r="AE72" s="910"/>
      <c r="AF72" s="910">
        <v>2</v>
      </c>
      <c r="AG72" s="910"/>
      <c r="AH72" s="910"/>
      <c r="AI72" s="910"/>
      <c r="AJ72" s="910"/>
      <c r="AK72" s="910">
        <v>0</v>
      </c>
      <c r="AL72" s="910"/>
      <c r="AM72" s="910"/>
      <c r="AN72" s="910"/>
      <c r="AO72" s="910"/>
      <c r="AP72" s="910" t="s">
        <v>569</v>
      </c>
      <c r="AQ72" s="910"/>
      <c r="AR72" s="910"/>
      <c r="AS72" s="910"/>
      <c r="AT72" s="910"/>
      <c r="AU72" s="910" t="s">
        <v>569</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575</v>
      </c>
      <c r="C73" s="953"/>
      <c r="D73" s="953"/>
      <c r="E73" s="953"/>
      <c r="F73" s="953"/>
      <c r="G73" s="953"/>
      <c r="H73" s="953"/>
      <c r="I73" s="953"/>
      <c r="J73" s="953"/>
      <c r="K73" s="953"/>
      <c r="L73" s="953"/>
      <c r="M73" s="953"/>
      <c r="N73" s="953"/>
      <c r="O73" s="953"/>
      <c r="P73" s="954"/>
      <c r="Q73" s="955">
        <v>296</v>
      </c>
      <c r="R73" s="910"/>
      <c r="S73" s="910"/>
      <c r="T73" s="910"/>
      <c r="U73" s="910"/>
      <c r="V73" s="910">
        <v>278</v>
      </c>
      <c r="W73" s="910"/>
      <c r="X73" s="910"/>
      <c r="Y73" s="910"/>
      <c r="Z73" s="910"/>
      <c r="AA73" s="910">
        <v>18</v>
      </c>
      <c r="AB73" s="910"/>
      <c r="AC73" s="910"/>
      <c r="AD73" s="910"/>
      <c r="AE73" s="910"/>
      <c r="AF73" s="910">
        <v>18</v>
      </c>
      <c r="AG73" s="910"/>
      <c r="AH73" s="910"/>
      <c r="AI73" s="910"/>
      <c r="AJ73" s="910"/>
      <c r="AK73" s="910">
        <v>85</v>
      </c>
      <c r="AL73" s="910"/>
      <c r="AM73" s="910"/>
      <c r="AN73" s="910"/>
      <c r="AO73" s="910"/>
      <c r="AP73" s="910" t="s">
        <v>569</v>
      </c>
      <c r="AQ73" s="910"/>
      <c r="AR73" s="910"/>
      <c r="AS73" s="910"/>
      <c r="AT73" s="910"/>
      <c r="AU73" s="910" t="s">
        <v>569</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t="s">
        <v>576</v>
      </c>
      <c r="C74" s="953"/>
      <c r="D74" s="953"/>
      <c r="E74" s="953"/>
      <c r="F74" s="953"/>
      <c r="G74" s="953"/>
      <c r="H74" s="953"/>
      <c r="I74" s="953"/>
      <c r="J74" s="953"/>
      <c r="K74" s="953"/>
      <c r="L74" s="953"/>
      <c r="M74" s="953"/>
      <c r="N74" s="953"/>
      <c r="O74" s="953"/>
      <c r="P74" s="954"/>
      <c r="Q74" s="955">
        <v>6602</v>
      </c>
      <c r="R74" s="910"/>
      <c r="S74" s="910"/>
      <c r="T74" s="910"/>
      <c r="U74" s="910"/>
      <c r="V74" s="910">
        <v>5976</v>
      </c>
      <c r="W74" s="910"/>
      <c r="X74" s="910"/>
      <c r="Y74" s="910"/>
      <c r="Z74" s="910"/>
      <c r="AA74" s="910">
        <v>625</v>
      </c>
      <c r="AB74" s="910"/>
      <c r="AC74" s="910"/>
      <c r="AD74" s="910"/>
      <c r="AE74" s="910"/>
      <c r="AF74" s="910">
        <v>625</v>
      </c>
      <c r="AG74" s="910"/>
      <c r="AH74" s="910"/>
      <c r="AI74" s="910"/>
      <c r="AJ74" s="910"/>
      <c r="AK74" s="910">
        <v>16</v>
      </c>
      <c r="AL74" s="910"/>
      <c r="AM74" s="910"/>
      <c r="AN74" s="910"/>
      <c r="AO74" s="910"/>
      <c r="AP74" s="910" t="s">
        <v>569</v>
      </c>
      <c r="AQ74" s="910"/>
      <c r="AR74" s="910"/>
      <c r="AS74" s="910"/>
      <c r="AT74" s="910"/>
      <c r="AU74" s="910" t="s">
        <v>569</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t="s">
        <v>577</v>
      </c>
      <c r="C75" s="953"/>
      <c r="D75" s="953"/>
      <c r="E75" s="953"/>
      <c r="F75" s="953"/>
      <c r="G75" s="953"/>
      <c r="H75" s="953"/>
      <c r="I75" s="953"/>
      <c r="J75" s="953"/>
      <c r="K75" s="953"/>
      <c r="L75" s="953"/>
      <c r="M75" s="953"/>
      <c r="N75" s="953"/>
      <c r="O75" s="953"/>
      <c r="P75" s="954"/>
      <c r="Q75" s="958">
        <v>139</v>
      </c>
      <c r="R75" s="959"/>
      <c r="S75" s="959"/>
      <c r="T75" s="959"/>
      <c r="U75" s="909"/>
      <c r="V75" s="960">
        <v>138</v>
      </c>
      <c r="W75" s="959"/>
      <c r="X75" s="959"/>
      <c r="Y75" s="959"/>
      <c r="Z75" s="909"/>
      <c r="AA75" s="960">
        <v>2</v>
      </c>
      <c r="AB75" s="959"/>
      <c r="AC75" s="959"/>
      <c r="AD75" s="959"/>
      <c r="AE75" s="909"/>
      <c r="AF75" s="960">
        <v>2</v>
      </c>
      <c r="AG75" s="959"/>
      <c r="AH75" s="959"/>
      <c r="AI75" s="959"/>
      <c r="AJ75" s="909"/>
      <c r="AK75" s="960" t="s">
        <v>569</v>
      </c>
      <c r="AL75" s="959"/>
      <c r="AM75" s="959"/>
      <c r="AN75" s="959"/>
      <c r="AO75" s="909"/>
      <c r="AP75" s="960" t="s">
        <v>569</v>
      </c>
      <c r="AQ75" s="959"/>
      <c r="AR75" s="959"/>
      <c r="AS75" s="959"/>
      <c r="AT75" s="909"/>
      <c r="AU75" s="910" t="s">
        <v>569</v>
      </c>
      <c r="AV75" s="910"/>
      <c r="AW75" s="910"/>
      <c r="AX75" s="910"/>
      <c r="AY75" s="910"/>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t="s">
        <v>578</v>
      </c>
      <c r="C76" s="953"/>
      <c r="D76" s="953"/>
      <c r="E76" s="953"/>
      <c r="F76" s="953"/>
      <c r="G76" s="953"/>
      <c r="H76" s="953"/>
      <c r="I76" s="953"/>
      <c r="J76" s="953"/>
      <c r="K76" s="953"/>
      <c r="L76" s="953"/>
      <c r="M76" s="953"/>
      <c r="N76" s="953"/>
      <c r="O76" s="953"/>
      <c r="P76" s="954"/>
      <c r="Q76" s="958">
        <v>64</v>
      </c>
      <c r="R76" s="959"/>
      <c r="S76" s="959"/>
      <c r="T76" s="959"/>
      <c r="U76" s="909"/>
      <c r="V76" s="960">
        <v>63</v>
      </c>
      <c r="W76" s="959"/>
      <c r="X76" s="959"/>
      <c r="Y76" s="959"/>
      <c r="Z76" s="909"/>
      <c r="AA76" s="960">
        <v>1</v>
      </c>
      <c r="AB76" s="959"/>
      <c r="AC76" s="959"/>
      <c r="AD76" s="959"/>
      <c r="AE76" s="909"/>
      <c r="AF76" s="960">
        <v>1</v>
      </c>
      <c r="AG76" s="959"/>
      <c r="AH76" s="959"/>
      <c r="AI76" s="959"/>
      <c r="AJ76" s="909"/>
      <c r="AK76" s="960" t="s">
        <v>569</v>
      </c>
      <c r="AL76" s="959"/>
      <c r="AM76" s="959"/>
      <c r="AN76" s="959"/>
      <c r="AO76" s="909"/>
      <c r="AP76" s="960" t="s">
        <v>569</v>
      </c>
      <c r="AQ76" s="959"/>
      <c r="AR76" s="959"/>
      <c r="AS76" s="959"/>
      <c r="AT76" s="909"/>
      <c r="AU76" s="910" t="s">
        <v>569</v>
      </c>
      <c r="AV76" s="910"/>
      <c r="AW76" s="910"/>
      <c r="AX76" s="910"/>
      <c r="AY76" s="910"/>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t="s">
        <v>579</v>
      </c>
      <c r="C77" s="953"/>
      <c r="D77" s="953"/>
      <c r="E77" s="953"/>
      <c r="F77" s="953"/>
      <c r="G77" s="953"/>
      <c r="H77" s="953"/>
      <c r="I77" s="953"/>
      <c r="J77" s="953"/>
      <c r="K77" s="953"/>
      <c r="L77" s="953"/>
      <c r="M77" s="953"/>
      <c r="N77" s="953"/>
      <c r="O77" s="953"/>
      <c r="P77" s="954"/>
      <c r="Q77" s="958">
        <v>6</v>
      </c>
      <c r="R77" s="959"/>
      <c r="S77" s="959"/>
      <c r="T77" s="959"/>
      <c r="U77" s="909"/>
      <c r="V77" s="960">
        <v>4</v>
      </c>
      <c r="W77" s="959"/>
      <c r="X77" s="959"/>
      <c r="Y77" s="959"/>
      <c r="Z77" s="909"/>
      <c r="AA77" s="960">
        <v>2</v>
      </c>
      <c r="AB77" s="959"/>
      <c r="AC77" s="959"/>
      <c r="AD77" s="959"/>
      <c r="AE77" s="909"/>
      <c r="AF77" s="960">
        <v>2</v>
      </c>
      <c r="AG77" s="959"/>
      <c r="AH77" s="959"/>
      <c r="AI77" s="959"/>
      <c r="AJ77" s="909"/>
      <c r="AK77" s="960" t="s">
        <v>569</v>
      </c>
      <c r="AL77" s="959"/>
      <c r="AM77" s="959"/>
      <c r="AN77" s="959"/>
      <c r="AO77" s="909"/>
      <c r="AP77" s="960" t="s">
        <v>569</v>
      </c>
      <c r="AQ77" s="959"/>
      <c r="AR77" s="959"/>
      <c r="AS77" s="959"/>
      <c r="AT77" s="909"/>
      <c r="AU77" s="910" t="s">
        <v>569</v>
      </c>
      <c r="AV77" s="910"/>
      <c r="AW77" s="910"/>
      <c r="AX77" s="910"/>
      <c r="AY77" s="910"/>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t="s">
        <v>580</v>
      </c>
      <c r="C78" s="953"/>
      <c r="D78" s="953"/>
      <c r="E78" s="953"/>
      <c r="F78" s="953"/>
      <c r="G78" s="953"/>
      <c r="H78" s="953"/>
      <c r="I78" s="953"/>
      <c r="J78" s="953"/>
      <c r="K78" s="953"/>
      <c r="L78" s="953"/>
      <c r="M78" s="953"/>
      <c r="N78" s="953"/>
      <c r="O78" s="953"/>
      <c r="P78" s="954"/>
      <c r="Q78" s="955">
        <v>3</v>
      </c>
      <c r="R78" s="910"/>
      <c r="S78" s="910"/>
      <c r="T78" s="910"/>
      <c r="U78" s="910"/>
      <c r="V78" s="910">
        <v>2</v>
      </c>
      <c r="W78" s="910"/>
      <c r="X78" s="910"/>
      <c r="Y78" s="910"/>
      <c r="Z78" s="910"/>
      <c r="AA78" s="910">
        <v>1</v>
      </c>
      <c r="AB78" s="910"/>
      <c r="AC78" s="910"/>
      <c r="AD78" s="910"/>
      <c r="AE78" s="910"/>
      <c r="AF78" s="910">
        <v>1</v>
      </c>
      <c r="AG78" s="910"/>
      <c r="AH78" s="910"/>
      <c r="AI78" s="910"/>
      <c r="AJ78" s="910"/>
      <c r="AK78" s="910">
        <v>0</v>
      </c>
      <c r="AL78" s="910"/>
      <c r="AM78" s="910"/>
      <c r="AN78" s="910"/>
      <c r="AO78" s="910"/>
      <c r="AP78" s="910" t="s">
        <v>569</v>
      </c>
      <c r="AQ78" s="910"/>
      <c r="AR78" s="910"/>
      <c r="AS78" s="910"/>
      <c r="AT78" s="910"/>
      <c r="AU78" s="910" t="s">
        <v>569</v>
      </c>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t="s">
        <v>581</v>
      </c>
      <c r="C79" s="953"/>
      <c r="D79" s="953"/>
      <c r="E79" s="953"/>
      <c r="F79" s="953"/>
      <c r="G79" s="953"/>
      <c r="H79" s="953"/>
      <c r="I79" s="953"/>
      <c r="J79" s="953"/>
      <c r="K79" s="953"/>
      <c r="L79" s="953"/>
      <c r="M79" s="953"/>
      <c r="N79" s="953"/>
      <c r="O79" s="953"/>
      <c r="P79" s="954"/>
      <c r="Q79" s="955">
        <v>285</v>
      </c>
      <c r="R79" s="910"/>
      <c r="S79" s="910"/>
      <c r="T79" s="910"/>
      <c r="U79" s="910"/>
      <c r="V79" s="910">
        <v>276</v>
      </c>
      <c r="W79" s="910"/>
      <c r="X79" s="910"/>
      <c r="Y79" s="910"/>
      <c r="Z79" s="910"/>
      <c r="AA79" s="910">
        <v>9</v>
      </c>
      <c r="AB79" s="910"/>
      <c r="AC79" s="910"/>
      <c r="AD79" s="910"/>
      <c r="AE79" s="910"/>
      <c r="AF79" s="910">
        <v>9</v>
      </c>
      <c r="AG79" s="910"/>
      <c r="AH79" s="910"/>
      <c r="AI79" s="910"/>
      <c r="AJ79" s="910"/>
      <c r="AK79" s="910" t="s">
        <v>569</v>
      </c>
      <c r="AL79" s="910"/>
      <c r="AM79" s="910"/>
      <c r="AN79" s="910"/>
      <c r="AO79" s="910"/>
      <c r="AP79" s="910">
        <v>1164</v>
      </c>
      <c r="AQ79" s="910"/>
      <c r="AR79" s="910"/>
      <c r="AS79" s="910"/>
      <c r="AT79" s="910"/>
      <c r="AU79" s="910">
        <v>61</v>
      </c>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t="s">
        <v>582</v>
      </c>
      <c r="C80" s="953"/>
      <c r="D80" s="953"/>
      <c r="E80" s="953"/>
      <c r="F80" s="953"/>
      <c r="G80" s="953"/>
      <c r="H80" s="953"/>
      <c r="I80" s="953"/>
      <c r="J80" s="953"/>
      <c r="K80" s="953"/>
      <c r="L80" s="953"/>
      <c r="M80" s="953"/>
      <c r="N80" s="953"/>
      <c r="O80" s="953"/>
      <c r="P80" s="954"/>
      <c r="Q80" s="955">
        <v>2202</v>
      </c>
      <c r="R80" s="910"/>
      <c r="S80" s="910"/>
      <c r="T80" s="910"/>
      <c r="U80" s="910"/>
      <c r="V80" s="910">
        <v>2150</v>
      </c>
      <c r="W80" s="910"/>
      <c r="X80" s="910"/>
      <c r="Y80" s="910"/>
      <c r="Z80" s="910"/>
      <c r="AA80" s="910">
        <v>52</v>
      </c>
      <c r="AB80" s="910"/>
      <c r="AC80" s="910"/>
      <c r="AD80" s="910"/>
      <c r="AE80" s="910"/>
      <c r="AF80" s="910">
        <v>52</v>
      </c>
      <c r="AG80" s="910"/>
      <c r="AH80" s="910"/>
      <c r="AI80" s="910"/>
      <c r="AJ80" s="910"/>
      <c r="AK80" s="910">
        <v>61</v>
      </c>
      <c r="AL80" s="910"/>
      <c r="AM80" s="910"/>
      <c r="AN80" s="910"/>
      <c r="AO80" s="910"/>
      <c r="AP80" s="910">
        <v>1803</v>
      </c>
      <c r="AQ80" s="910"/>
      <c r="AR80" s="910"/>
      <c r="AS80" s="910"/>
      <c r="AT80" s="910"/>
      <c r="AU80" s="910">
        <v>459</v>
      </c>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t="s">
        <v>583</v>
      </c>
      <c r="C81" s="953"/>
      <c r="D81" s="953"/>
      <c r="E81" s="953"/>
      <c r="F81" s="953"/>
      <c r="G81" s="953"/>
      <c r="H81" s="953"/>
      <c r="I81" s="953"/>
      <c r="J81" s="953"/>
      <c r="K81" s="953"/>
      <c r="L81" s="953"/>
      <c r="M81" s="953"/>
      <c r="N81" s="953"/>
      <c r="O81" s="953"/>
      <c r="P81" s="954"/>
      <c r="Q81" s="955">
        <v>298</v>
      </c>
      <c r="R81" s="910"/>
      <c r="S81" s="910"/>
      <c r="T81" s="910"/>
      <c r="U81" s="910"/>
      <c r="V81" s="910">
        <v>227</v>
      </c>
      <c r="W81" s="910"/>
      <c r="X81" s="910"/>
      <c r="Y81" s="910"/>
      <c r="Z81" s="910"/>
      <c r="AA81" s="910">
        <v>71</v>
      </c>
      <c r="AB81" s="910"/>
      <c r="AC81" s="910"/>
      <c r="AD81" s="910"/>
      <c r="AE81" s="910"/>
      <c r="AF81" s="910">
        <v>71</v>
      </c>
      <c r="AG81" s="910"/>
      <c r="AH81" s="910"/>
      <c r="AI81" s="910"/>
      <c r="AJ81" s="910"/>
      <c r="AK81" s="910">
        <v>23</v>
      </c>
      <c r="AL81" s="910"/>
      <c r="AM81" s="910"/>
      <c r="AN81" s="910"/>
      <c r="AO81" s="910"/>
      <c r="AP81" s="910" t="s">
        <v>569</v>
      </c>
      <c r="AQ81" s="910"/>
      <c r="AR81" s="910"/>
      <c r="AS81" s="910"/>
      <c r="AT81" s="910"/>
      <c r="AU81" s="910" t="s">
        <v>569</v>
      </c>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t="s">
        <v>584</v>
      </c>
      <c r="C82" s="953"/>
      <c r="D82" s="953"/>
      <c r="E82" s="953"/>
      <c r="F82" s="953"/>
      <c r="G82" s="953"/>
      <c r="H82" s="953"/>
      <c r="I82" s="953"/>
      <c r="J82" s="953"/>
      <c r="K82" s="953"/>
      <c r="L82" s="953"/>
      <c r="M82" s="953"/>
      <c r="N82" s="953"/>
      <c r="O82" s="953"/>
      <c r="P82" s="954"/>
      <c r="Q82" s="955">
        <v>57</v>
      </c>
      <c r="R82" s="910"/>
      <c r="S82" s="910"/>
      <c r="T82" s="910"/>
      <c r="U82" s="910"/>
      <c r="V82" s="910">
        <v>51</v>
      </c>
      <c r="W82" s="910"/>
      <c r="X82" s="910"/>
      <c r="Y82" s="910"/>
      <c r="Z82" s="910"/>
      <c r="AA82" s="910">
        <v>5</v>
      </c>
      <c r="AB82" s="910"/>
      <c r="AC82" s="910"/>
      <c r="AD82" s="910"/>
      <c r="AE82" s="910"/>
      <c r="AF82" s="910">
        <v>5</v>
      </c>
      <c r="AG82" s="910"/>
      <c r="AH82" s="910"/>
      <c r="AI82" s="910"/>
      <c r="AJ82" s="910"/>
      <c r="AK82" s="910" t="s">
        <v>569</v>
      </c>
      <c r="AL82" s="910"/>
      <c r="AM82" s="910"/>
      <c r="AN82" s="910"/>
      <c r="AO82" s="910"/>
      <c r="AP82" s="910" t="s">
        <v>569</v>
      </c>
      <c r="AQ82" s="910"/>
      <c r="AR82" s="910"/>
      <c r="AS82" s="910"/>
      <c r="AT82" s="910"/>
      <c r="AU82" s="910" t="s">
        <v>569</v>
      </c>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t="s">
        <v>585</v>
      </c>
      <c r="C83" s="953"/>
      <c r="D83" s="953"/>
      <c r="E83" s="953"/>
      <c r="F83" s="953"/>
      <c r="G83" s="953"/>
      <c r="H83" s="953"/>
      <c r="I83" s="953"/>
      <c r="J83" s="953"/>
      <c r="K83" s="953"/>
      <c r="L83" s="953"/>
      <c r="M83" s="953"/>
      <c r="N83" s="953"/>
      <c r="O83" s="953"/>
      <c r="P83" s="954"/>
      <c r="Q83" s="955">
        <v>194</v>
      </c>
      <c r="R83" s="910"/>
      <c r="S83" s="910"/>
      <c r="T83" s="910"/>
      <c r="U83" s="910"/>
      <c r="V83" s="910">
        <v>191</v>
      </c>
      <c r="W83" s="910"/>
      <c r="X83" s="910"/>
      <c r="Y83" s="910"/>
      <c r="Z83" s="910"/>
      <c r="AA83" s="910">
        <v>3</v>
      </c>
      <c r="AB83" s="910"/>
      <c r="AC83" s="910"/>
      <c r="AD83" s="910"/>
      <c r="AE83" s="910"/>
      <c r="AF83" s="910">
        <v>3</v>
      </c>
      <c r="AG83" s="910"/>
      <c r="AH83" s="910"/>
      <c r="AI83" s="910"/>
      <c r="AJ83" s="910"/>
      <c r="AK83" s="910" t="s">
        <v>569</v>
      </c>
      <c r="AL83" s="910"/>
      <c r="AM83" s="910"/>
      <c r="AN83" s="910"/>
      <c r="AO83" s="910"/>
      <c r="AP83" s="910" t="s">
        <v>569</v>
      </c>
      <c r="AQ83" s="910"/>
      <c r="AR83" s="910"/>
      <c r="AS83" s="910"/>
      <c r="AT83" s="910"/>
      <c r="AU83" s="910" t="s">
        <v>569</v>
      </c>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t="s">
        <v>586</v>
      </c>
      <c r="C84" s="953"/>
      <c r="D84" s="953"/>
      <c r="E84" s="953"/>
      <c r="F84" s="953"/>
      <c r="G84" s="953"/>
      <c r="H84" s="953"/>
      <c r="I84" s="953"/>
      <c r="J84" s="953"/>
      <c r="K84" s="953"/>
      <c r="L84" s="953"/>
      <c r="M84" s="953"/>
      <c r="N84" s="953"/>
      <c r="O84" s="953"/>
      <c r="P84" s="954"/>
      <c r="Q84" s="955">
        <v>222382</v>
      </c>
      <c r="R84" s="910"/>
      <c r="S84" s="910"/>
      <c r="T84" s="910"/>
      <c r="U84" s="910"/>
      <c r="V84" s="910">
        <v>212552</v>
      </c>
      <c r="W84" s="910"/>
      <c r="X84" s="910"/>
      <c r="Y84" s="910"/>
      <c r="Z84" s="910"/>
      <c r="AA84" s="910">
        <v>9831</v>
      </c>
      <c r="AB84" s="910"/>
      <c r="AC84" s="910"/>
      <c r="AD84" s="910"/>
      <c r="AE84" s="910"/>
      <c r="AF84" s="910">
        <v>9831</v>
      </c>
      <c r="AG84" s="910"/>
      <c r="AH84" s="910"/>
      <c r="AI84" s="910"/>
      <c r="AJ84" s="910"/>
      <c r="AK84" s="910">
        <v>127</v>
      </c>
      <c r="AL84" s="910"/>
      <c r="AM84" s="910"/>
      <c r="AN84" s="910"/>
      <c r="AO84" s="910"/>
      <c r="AP84" s="910" t="s">
        <v>569</v>
      </c>
      <c r="AQ84" s="910"/>
      <c r="AR84" s="910"/>
      <c r="AS84" s="910"/>
      <c r="AT84" s="910"/>
      <c r="AU84" s="910" t="s">
        <v>569</v>
      </c>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386</v>
      </c>
      <c r="B88" s="870" t="s">
        <v>416</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10703</v>
      </c>
      <c r="AG88" s="921"/>
      <c r="AH88" s="921"/>
      <c r="AI88" s="921"/>
      <c r="AJ88" s="921"/>
      <c r="AK88" s="918"/>
      <c r="AL88" s="918"/>
      <c r="AM88" s="918"/>
      <c r="AN88" s="918"/>
      <c r="AO88" s="918"/>
      <c r="AP88" s="921">
        <v>3218</v>
      </c>
      <c r="AQ88" s="921"/>
      <c r="AR88" s="921"/>
      <c r="AS88" s="921"/>
      <c r="AT88" s="921"/>
      <c r="AU88" s="921">
        <v>727</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417</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418</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419</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422</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423</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424</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425</v>
      </c>
      <c r="AB109" s="974"/>
      <c r="AC109" s="974"/>
      <c r="AD109" s="974"/>
      <c r="AE109" s="975"/>
      <c r="AF109" s="973" t="s">
        <v>305</v>
      </c>
      <c r="AG109" s="974"/>
      <c r="AH109" s="974"/>
      <c r="AI109" s="974"/>
      <c r="AJ109" s="975"/>
      <c r="AK109" s="973" t="s">
        <v>304</v>
      </c>
      <c r="AL109" s="974"/>
      <c r="AM109" s="974"/>
      <c r="AN109" s="974"/>
      <c r="AO109" s="975"/>
      <c r="AP109" s="973" t="s">
        <v>426</v>
      </c>
      <c r="AQ109" s="974"/>
      <c r="AR109" s="974"/>
      <c r="AS109" s="974"/>
      <c r="AT109" s="976"/>
      <c r="AU109" s="993" t="s">
        <v>424</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425</v>
      </c>
      <c r="BR109" s="974"/>
      <c r="BS109" s="974"/>
      <c r="BT109" s="974"/>
      <c r="BU109" s="975"/>
      <c r="BV109" s="973" t="s">
        <v>305</v>
      </c>
      <c r="BW109" s="974"/>
      <c r="BX109" s="974"/>
      <c r="BY109" s="974"/>
      <c r="BZ109" s="975"/>
      <c r="CA109" s="973" t="s">
        <v>304</v>
      </c>
      <c r="CB109" s="974"/>
      <c r="CC109" s="974"/>
      <c r="CD109" s="974"/>
      <c r="CE109" s="975"/>
      <c r="CF109" s="994" t="s">
        <v>426</v>
      </c>
      <c r="CG109" s="994"/>
      <c r="CH109" s="994"/>
      <c r="CI109" s="994"/>
      <c r="CJ109" s="994"/>
      <c r="CK109" s="973" t="s">
        <v>427</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425</v>
      </c>
      <c r="DH109" s="974"/>
      <c r="DI109" s="974"/>
      <c r="DJ109" s="974"/>
      <c r="DK109" s="975"/>
      <c r="DL109" s="973" t="s">
        <v>305</v>
      </c>
      <c r="DM109" s="974"/>
      <c r="DN109" s="974"/>
      <c r="DO109" s="974"/>
      <c r="DP109" s="975"/>
      <c r="DQ109" s="973" t="s">
        <v>304</v>
      </c>
      <c r="DR109" s="974"/>
      <c r="DS109" s="974"/>
      <c r="DT109" s="974"/>
      <c r="DU109" s="975"/>
      <c r="DV109" s="973" t="s">
        <v>426</v>
      </c>
      <c r="DW109" s="974"/>
      <c r="DX109" s="974"/>
      <c r="DY109" s="974"/>
      <c r="DZ109" s="976"/>
    </row>
    <row r="110" spans="1:131" s="246" customFormat="1" ht="26.25" customHeight="1" x14ac:dyDescent="0.15">
      <c r="A110" s="977" t="s">
        <v>428</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4512067</v>
      </c>
      <c r="AB110" s="981"/>
      <c r="AC110" s="981"/>
      <c r="AD110" s="981"/>
      <c r="AE110" s="982"/>
      <c r="AF110" s="983">
        <v>4588521</v>
      </c>
      <c r="AG110" s="981"/>
      <c r="AH110" s="981"/>
      <c r="AI110" s="981"/>
      <c r="AJ110" s="982"/>
      <c r="AK110" s="983">
        <v>4699445</v>
      </c>
      <c r="AL110" s="981"/>
      <c r="AM110" s="981"/>
      <c r="AN110" s="981"/>
      <c r="AO110" s="982"/>
      <c r="AP110" s="984">
        <v>36.6</v>
      </c>
      <c r="AQ110" s="985"/>
      <c r="AR110" s="985"/>
      <c r="AS110" s="985"/>
      <c r="AT110" s="986"/>
      <c r="AU110" s="987" t="s">
        <v>71</v>
      </c>
      <c r="AV110" s="988"/>
      <c r="AW110" s="988"/>
      <c r="AX110" s="988"/>
      <c r="AY110" s="988"/>
      <c r="AZ110" s="1029" t="s">
        <v>429</v>
      </c>
      <c r="BA110" s="978"/>
      <c r="BB110" s="978"/>
      <c r="BC110" s="978"/>
      <c r="BD110" s="978"/>
      <c r="BE110" s="978"/>
      <c r="BF110" s="978"/>
      <c r="BG110" s="978"/>
      <c r="BH110" s="978"/>
      <c r="BI110" s="978"/>
      <c r="BJ110" s="978"/>
      <c r="BK110" s="978"/>
      <c r="BL110" s="978"/>
      <c r="BM110" s="978"/>
      <c r="BN110" s="978"/>
      <c r="BO110" s="978"/>
      <c r="BP110" s="979"/>
      <c r="BQ110" s="1015">
        <v>32762650</v>
      </c>
      <c r="BR110" s="1016"/>
      <c r="BS110" s="1016"/>
      <c r="BT110" s="1016"/>
      <c r="BU110" s="1016"/>
      <c r="BV110" s="1016">
        <v>32229894</v>
      </c>
      <c r="BW110" s="1016"/>
      <c r="BX110" s="1016"/>
      <c r="BY110" s="1016"/>
      <c r="BZ110" s="1016"/>
      <c r="CA110" s="1016">
        <v>30017091</v>
      </c>
      <c r="CB110" s="1016"/>
      <c r="CC110" s="1016"/>
      <c r="CD110" s="1016"/>
      <c r="CE110" s="1016"/>
      <c r="CF110" s="1030">
        <v>234</v>
      </c>
      <c r="CG110" s="1031"/>
      <c r="CH110" s="1031"/>
      <c r="CI110" s="1031"/>
      <c r="CJ110" s="1031"/>
      <c r="CK110" s="1032" t="s">
        <v>430</v>
      </c>
      <c r="CL110" s="1033"/>
      <c r="CM110" s="1012" t="s">
        <v>431</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130</v>
      </c>
      <c r="DH110" s="1016"/>
      <c r="DI110" s="1016"/>
      <c r="DJ110" s="1016"/>
      <c r="DK110" s="1016"/>
      <c r="DL110" s="1016" t="s">
        <v>130</v>
      </c>
      <c r="DM110" s="1016"/>
      <c r="DN110" s="1016"/>
      <c r="DO110" s="1016"/>
      <c r="DP110" s="1016"/>
      <c r="DQ110" s="1016" t="s">
        <v>130</v>
      </c>
      <c r="DR110" s="1016"/>
      <c r="DS110" s="1016"/>
      <c r="DT110" s="1016"/>
      <c r="DU110" s="1016"/>
      <c r="DV110" s="1017" t="s">
        <v>130</v>
      </c>
      <c r="DW110" s="1017"/>
      <c r="DX110" s="1017"/>
      <c r="DY110" s="1017"/>
      <c r="DZ110" s="1018"/>
    </row>
    <row r="111" spans="1:131" s="246" customFormat="1" ht="26.25" customHeight="1" x14ac:dyDescent="0.15">
      <c r="A111" s="1019" t="s">
        <v>432</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130</v>
      </c>
      <c r="AB111" s="1023"/>
      <c r="AC111" s="1023"/>
      <c r="AD111" s="1023"/>
      <c r="AE111" s="1024"/>
      <c r="AF111" s="1025" t="s">
        <v>130</v>
      </c>
      <c r="AG111" s="1023"/>
      <c r="AH111" s="1023"/>
      <c r="AI111" s="1023"/>
      <c r="AJ111" s="1024"/>
      <c r="AK111" s="1025" t="s">
        <v>130</v>
      </c>
      <c r="AL111" s="1023"/>
      <c r="AM111" s="1023"/>
      <c r="AN111" s="1023"/>
      <c r="AO111" s="1024"/>
      <c r="AP111" s="1026" t="s">
        <v>433</v>
      </c>
      <c r="AQ111" s="1027"/>
      <c r="AR111" s="1027"/>
      <c r="AS111" s="1027"/>
      <c r="AT111" s="1028"/>
      <c r="AU111" s="989"/>
      <c r="AV111" s="990"/>
      <c r="AW111" s="990"/>
      <c r="AX111" s="990"/>
      <c r="AY111" s="990"/>
      <c r="AZ111" s="1038" t="s">
        <v>434</v>
      </c>
      <c r="BA111" s="1039"/>
      <c r="BB111" s="1039"/>
      <c r="BC111" s="1039"/>
      <c r="BD111" s="1039"/>
      <c r="BE111" s="1039"/>
      <c r="BF111" s="1039"/>
      <c r="BG111" s="1039"/>
      <c r="BH111" s="1039"/>
      <c r="BI111" s="1039"/>
      <c r="BJ111" s="1039"/>
      <c r="BK111" s="1039"/>
      <c r="BL111" s="1039"/>
      <c r="BM111" s="1039"/>
      <c r="BN111" s="1039"/>
      <c r="BO111" s="1039"/>
      <c r="BP111" s="1040"/>
      <c r="BQ111" s="1008" t="s">
        <v>130</v>
      </c>
      <c r="BR111" s="1009"/>
      <c r="BS111" s="1009"/>
      <c r="BT111" s="1009"/>
      <c r="BU111" s="1009"/>
      <c r="BV111" s="1009" t="s">
        <v>130</v>
      </c>
      <c r="BW111" s="1009"/>
      <c r="BX111" s="1009"/>
      <c r="BY111" s="1009"/>
      <c r="BZ111" s="1009"/>
      <c r="CA111" s="1009" t="s">
        <v>130</v>
      </c>
      <c r="CB111" s="1009"/>
      <c r="CC111" s="1009"/>
      <c r="CD111" s="1009"/>
      <c r="CE111" s="1009"/>
      <c r="CF111" s="1003" t="s">
        <v>130</v>
      </c>
      <c r="CG111" s="1004"/>
      <c r="CH111" s="1004"/>
      <c r="CI111" s="1004"/>
      <c r="CJ111" s="1004"/>
      <c r="CK111" s="1034"/>
      <c r="CL111" s="1035"/>
      <c r="CM111" s="1005" t="s">
        <v>435</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130</v>
      </c>
      <c r="DH111" s="1009"/>
      <c r="DI111" s="1009"/>
      <c r="DJ111" s="1009"/>
      <c r="DK111" s="1009"/>
      <c r="DL111" s="1009" t="s">
        <v>130</v>
      </c>
      <c r="DM111" s="1009"/>
      <c r="DN111" s="1009"/>
      <c r="DO111" s="1009"/>
      <c r="DP111" s="1009"/>
      <c r="DQ111" s="1009" t="s">
        <v>130</v>
      </c>
      <c r="DR111" s="1009"/>
      <c r="DS111" s="1009"/>
      <c r="DT111" s="1009"/>
      <c r="DU111" s="1009"/>
      <c r="DV111" s="1010" t="s">
        <v>130</v>
      </c>
      <c r="DW111" s="1010"/>
      <c r="DX111" s="1010"/>
      <c r="DY111" s="1010"/>
      <c r="DZ111" s="1011"/>
    </row>
    <row r="112" spans="1:131" s="246" customFormat="1" ht="26.25" customHeight="1" x14ac:dyDescent="0.15">
      <c r="A112" s="1041" t="s">
        <v>436</v>
      </c>
      <c r="B112" s="1042"/>
      <c r="C112" s="1039" t="s">
        <v>437</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130</v>
      </c>
      <c r="AB112" s="1048"/>
      <c r="AC112" s="1048"/>
      <c r="AD112" s="1048"/>
      <c r="AE112" s="1049"/>
      <c r="AF112" s="1050" t="s">
        <v>130</v>
      </c>
      <c r="AG112" s="1048"/>
      <c r="AH112" s="1048"/>
      <c r="AI112" s="1048"/>
      <c r="AJ112" s="1049"/>
      <c r="AK112" s="1050" t="s">
        <v>433</v>
      </c>
      <c r="AL112" s="1048"/>
      <c r="AM112" s="1048"/>
      <c r="AN112" s="1048"/>
      <c r="AO112" s="1049"/>
      <c r="AP112" s="1051" t="s">
        <v>130</v>
      </c>
      <c r="AQ112" s="1052"/>
      <c r="AR112" s="1052"/>
      <c r="AS112" s="1052"/>
      <c r="AT112" s="1053"/>
      <c r="AU112" s="989"/>
      <c r="AV112" s="990"/>
      <c r="AW112" s="990"/>
      <c r="AX112" s="990"/>
      <c r="AY112" s="990"/>
      <c r="AZ112" s="1038" t="s">
        <v>438</v>
      </c>
      <c r="BA112" s="1039"/>
      <c r="BB112" s="1039"/>
      <c r="BC112" s="1039"/>
      <c r="BD112" s="1039"/>
      <c r="BE112" s="1039"/>
      <c r="BF112" s="1039"/>
      <c r="BG112" s="1039"/>
      <c r="BH112" s="1039"/>
      <c r="BI112" s="1039"/>
      <c r="BJ112" s="1039"/>
      <c r="BK112" s="1039"/>
      <c r="BL112" s="1039"/>
      <c r="BM112" s="1039"/>
      <c r="BN112" s="1039"/>
      <c r="BO112" s="1039"/>
      <c r="BP112" s="1040"/>
      <c r="BQ112" s="1008">
        <v>3782611</v>
      </c>
      <c r="BR112" s="1009"/>
      <c r="BS112" s="1009"/>
      <c r="BT112" s="1009"/>
      <c r="BU112" s="1009"/>
      <c r="BV112" s="1009">
        <v>3504103</v>
      </c>
      <c r="BW112" s="1009"/>
      <c r="BX112" s="1009"/>
      <c r="BY112" s="1009"/>
      <c r="BZ112" s="1009"/>
      <c r="CA112" s="1009">
        <v>3219751</v>
      </c>
      <c r="CB112" s="1009"/>
      <c r="CC112" s="1009"/>
      <c r="CD112" s="1009"/>
      <c r="CE112" s="1009"/>
      <c r="CF112" s="1003">
        <v>25.1</v>
      </c>
      <c r="CG112" s="1004"/>
      <c r="CH112" s="1004"/>
      <c r="CI112" s="1004"/>
      <c r="CJ112" s="1004"/>
      <c r="CK112" s="1034"/>
      <c r="CL112" s="1035"/>
      <c r="CM112" s="1005" t="s">
        <v>439</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130</v>
      </c>
      <c r="DH112" s="1009"/>
      <c r="DI112" s="1009"/>
      <c r="DJ112" s="1009"/>
      <c r="DK112" s="1009"/>
      <c r="DL112" s="1009" t="s">
        <v>433</v>
      </c>
      <c r="DM112" s="1009"/>
      <c r="DN112" s="1009"/>
      <c r="DO112" s="1009"/>
      <c r="DP112" s="1009"/>
      <c r="DQ112" s="1009" t="s">
        <v>433</v>
      </c>
      <c r="DR112" s="1009"/>
      <c r="DS112" s="1009"/>
      <c r="DT112" s="1009"/>
      <c r="DU112" s="1009"/>
      <c r="DV112" s="1010" t="s">
        <v>130</v>
      </c>
      <c r="DW112" s="1010"/>
      <c r="DX112" s="1010"/>
      <c r="DY112" s="1010"/>
      <c r="DZ112" s="1011"/>
    </row>
    <row r="113" spans="1:130" s="246" customFormat="1" ht="26.25" customHeight="1" x14ac:dyDescent="0.15">
      <c r="A113" s="1043"/>
      <c r="B113" s="1044"/>
      <c r="C113" s="1039" t="s">
        <v>440</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423303</v>
      </c>
      <c r="AB113" s="1023"/>
      <c r="AC113" s="1023"/>
      <c r="AD113" s="1023"/>
      <c r="AE113" s="1024"/>
      <c r="AF113" s="1025">
        <v>411169</v>
      </c>
      <c r="AG113" s="1023"/>
      <c r="AH113" s="1023"/>
      <c r="AI113" s="1023"/>
      <c r="AJ113" s="1024"/>
      <c r="AK113" s="1025">
        <v>397438</v>
      </c>
      <c r="AL113" s="1023"/>
      <c r="AM113" s="1023"/>
      <c r="AN113" s="1023"/>
      <c r="AO113" s="1024"/>
      <c r="AP113" s="1026">
        <v>3.1</v>
      </c>
      <c r="AQ113" s="1027"/>
      <c r="AR113" s="1027"/>
      <c r="AS113" s="1027"/>
      <c r="AT113" s="1028"/>
      <c r="AU113" s="989"/>
      <c r="AV113" s="990"/>
      <c r="AW113" s="990"/>
      <c r="AX113" s="990"/>
      <c r="AY113" s="990"/>
      <c r="AZ113" s="1038" t="s">
        <v>441</v>
      </c>
      <c r="BA113" s="1039"/>
      <c r="BB113" s="1039"/>
      <c r="BC113" s="1039"/>
      <c r="BD113" s="1039"/>
      <c r="BE113" s="1039"/>
      <c r="BF113" s="1039"/>
      <c r="BG113" s="1039"/>
      <c r="BH113" s="1039"/>
      <c r="BI113" s="1039"/>
      <c r="BJ113" s="1039"/>
      <c r="BK113" s="1039"/>
      <c r="BL113" s="1039"/>
      <c r="BM113" s="1039"/>
      <c r="BN113" s="1039"/>
      <c r="BO113" s="1039"/>
      <c r="BP113" s="1040"/>
      <c r="BQ113" s="1008">
        <v>1197892</v>
      </c>
      <c r="BR113" s="1009"/>
      <c r="BS113" s="1009"/>
      <c r="BT113" s="1009"/>
      <c r="BU113" s="1009"/>
      <c r="BV113" s="1009">
        <v>968550</v>
      </c>
      <c r="BW113" s="1009"/>
      <c r="BX113" s="1009"/>
      <c r="BY113" s="1009"/>
      <c r="BZ113" s="1009"/>
      <c r="CA113" s="1009">
        <v>726872</v>
      </c>
      <c r="CB113" s="1009"/>
      <c r="CC113" s="1009"/>
      <c r="CD113" s="1009"/>
      <c r="CE113" s="1009"/>
      <c r="CF113" s="1003">
        <v>5.7</v>
      </c>
      <c r="CG113" s="1004"/>
      <c r="CH113" s="1004"/>
      <c r="CI113" s="1004"/>
      <c r="CJ113" s="1004"/>
      <c r="CK113" s="1034"/>
      <c r="CL113" s="1035"/>
      <c r="CM113" s="1005" t="s">
        <v>442</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130</v>
      </c>
      <c r="DH113" s="1048"/>
      <c r="DI113" s="1048"/>
      <c r="DJ113" s="1048"/>
      <c r="DK113" s="1049"/>
      <c r="DL113" s="1050" t="s">
        <v>130</v>
      </c>
      <c r="DM113" s="1048"/>
      <c r="DN113" s="1048"/>
      <c r="DO113" s="1048"/>
      <c r="DP113" s="1049"/>
      <c r="DQ113" s="1050" t="s">
        <v>433</v>
      </c>
      <c r="DR113" s="1048"/>
      <c r="DS113" s="1048"/>
      <c r="DT113" s="1048"/>
      <c r="DU113" s="1049"/>
      <c r="DV113" s="1051" t="s">
        <v>433</v>
      </c>
      <c r="DW113" s="1052"/>
      <c r="DX113" s="1052"/>
      <c r="DY113" s="1052"/>
      <c r="DZ113" s="1053"/>
    </row>
    <row r="114" spans="1:130" s="246" customFormat="1" ht="26.25" customHeight="1" x14ac:dyDescent="0.15">
      <c r="A114" s="1043"/>
      <c r="B114" s="1044"/>
      <c r="C114" s="1039" t="s">
        <v>443</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239648</v>
      </c>
      <c r="AB114" s="1048"/>
      <c r="AC114" s="1048"/>
      <c r="AD114" s="1048"/>
      <c r="AE114" s="1049"/>
      <c r="AF114" s="1050">
        <v>254979</v>
      </c>
      <c r="AG114" s="1048"/>
      <c r="AH114" s="1048"/>
      <c r="AI114" s="1048"/>
      <c r="AJ114" s="1049"/>
      <c r="AK114" s="1050">
        <v>260387</v>
      </c>
      <c r="AL114" s="1048"/>
      <c r="AM114" s="1048"/>
      <c r="AN114" s="1048"/>
      <c r="AO114" s="1049"/>
      <c r="AP114" s="1051">
        <v>2</v>
      </c>
      <c r="AQ114" s="1052"/>
      <c r="AR114" s="1052"/>
      <c r="AS114" s="1052"/>
      <c r="AT114" s="1053"/>
      <c r="AU114" s="989"/>
      <c r="AV114" s="990"/>
      <c r="AW114" s="990"/>
      <c r="AX114" s="990"/>
      <c r="AY114" s="990"/>
      <c r="AZ114" s="1038" t="s">
        <v>444</v>
      </c>
      <c r="BA114" s="1039"/>
      <c r="BB114" s="1039"/>
      <c r="BC114" s="1039"/>
      <c r="BD114" s="1039"/>
      <c r="BE114" s="1039"/>
      <c r="BF114" s="1039"/>
      <c r="BG114" s="1039"/>
      <c r="BH114" s="1039"/>
      <c r="BI114" s="1039"/>
      <c r="BJ114" s="1039"/>
      <c r="BK114" s="1039"/>
      <c r="BL114" s="1039"/>
      <c r="BM114" s="1039"/>
      <c r="BN114" s="1039"/>
      <c r="BO114" s="1039"/>
      <c r="BP114" s="1040"/>
      <c r="BQ114" s="1008">
        <v>4699001</v>
      </c>
      <c r="BR114" s="1009"/>
      <c r="BS114" s="1009"/>
      <c r="BT114" s="1009"/>
      <c r="BU114" s="1009"/>
      <c r="BV114" s="1009">
        <v>4651210</v>
      </c>
      <c r="BW114" s="1009"/>
      <c r="BX114" s="1009"/>
      <c r="BY114" s="1009"/>
      <c r="BZ114" s="1009"/>
      <c r="CA114" s="1009">
        <v>4372707</v>
      </c>
      <c r="CB114" s="1009"/>
      <c r="CC114" s="1009"/>
      <c r="CD114" s="1009"/>
      <c r="CE114" s="1009"/>
      <c r="CF114" s="1003">
        <v>34.1</v>
      </c>
      <c r="CG114" s="1004"/>
      <c r="CH114" s="1004"/>
      <c r="CI114" s="1004"/>
      <c r="CJ114" s="1004"/>
      <c r="CK114" s="1034"/>
      <c r="CL114" s="1035"/>
      <c r="CM114" s="1005" t="s">
        <v>445</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130</v>
      </c>
      <c r="DH114" s="1048"/>
      <c r="DI114" s="1048"/>
      <c r="DJ114" s="1048"/>
      <c r="DK114" s="1049"/>
      <c r="DL114" s="1050" t="s">
        <v>130</v>
      </c>
      <c r="DM114" s="1048"/>
      <c r="DN114" s="1048"/>
      <c r="DO114" s="1048"/>
      <c r="DP114" s="1049"/>
      <c r="DQ114" s="1050" t="s">
        <v>130</v>
      </c>
      <c r="DR114" s="1048"/>
      <c r="DS114" s="1048"/>
      <c r="DT114" s="1048"/>
      <c r="DU114" s="1049"/>
      <c r="DV114" s="1051" t="s">
        <v>130</v>
      </c>
      <c r="DW114" s="1052"/>
      <c r="DX114" s="1052"/>
      <c r="DY114" s="1052"/>
      <c r="DZ114" s="1053"/>
    </row>
    <row r="115" spans="1:130" s="246" customFormat="1" ht="26.25" customHeight="1" x14ac:dyDescent="0.15">
      <c r="A115" s="1043"/>
      <c r="B115" s="1044"/>
      <c r="C115" s="1039" t="s">
        <v>446</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361</v>
      </c>
      <c r="AB115" s="1023"/>
      <c r="AC115" s="1023"/>
      <c r="AD115" s="1023"/>
      <c r="AE115" s="1024"/>
      <c r="AF115" s="1025">
        <v>312</v>
      </c>
      <c r="AG115" s="1023"/>
      <c r="AH115" s="1023"/>
      <c r="AI115" s="1023"/>
      <c r="AJ115" s="1024"/>
      <c r="AK115" s="1025">
        <v>247</v>
      </c>
      <c r="AL115" s="1023"/>
      <c r="AM115" s="1023"/>
      <c r="AN115" s="1023"/>
      <c r="AO115" s="1024"/>
      <c r="AP115" s="1026">
        <v>0</v>
      </c>
      <c r="AQ115" s="1027"/>
      <c r="AR115" s="1027"/>
      <c r="AS115" s="1027"/>
      <c r="AT115" s="1028"/>
      <c r="AU115" s="989"/>
      <c r="AV115" s="990"/>
      <c r="AW115" s="990"/>
      <c r="AX115" s="990"/>
      <c r="AY115" s="990"/>
      <c r="AZ115" s="1038" t="s">
        <v>447</v>
      </c>
      <c r="BA115" s="1039"/>
      <c r="BB115" s="1039"/>
      <c r="BC115" s="1039"/>
      <c r="BD115" s="1039"/>
      <c r="BE115" s="1039"/>
      <c r="BF115" s="1039"/>
      <c r="BG115" s="1039"/>
      <c r="BH115" s="1039"/>
      <c r="BI115" s="1039"/>
      <c r="BJ115" s="1039"/>
      <c r="BK115" s="1039"/>
      <c r="BL115" s="1039"/>
      <c r="BM115" s="1039"/>
      <c r="BN115" s="1039"/>
      <c r="BO115" s="1039"/>
      <c r="BP115" s="1040"/>
      <c r="BQ115" s="1008" t="s">
        <v>433</v>
      </c>
      <c r="BR115" s="1009"/>
      <c r="BS115" s="1009"/>
      <c r="BT115" s="1009"/>
      <c r="BU115" s="1009"/>
      <c r="BV115" s="1009" t="s">
        <v>130</v>
      </c>
      <c r="BW115" s="1009"/>
      <c r="BX115" s="1009"/>
      <c r="BY115" s="1009"/>
      <c r="BZ115" s="1009"/>
      <c r="CA115" s="1009" t="s">
        <v>130</v>
      </c>
      <c r="CB115" s="1009"/>
      <c r="CC115" s="1009"/>
      <c r="CD115" s="1009"/>
      <c r="CE115" s="1009"/>
      <c r="CF115" s="1003" t="s">
        <v>433</v>
      </c>
      <c r="CG115" s="1004"/>
      <c r="CH115" s="1004"/>
      <c r="CI115" s="1004"/>
      <c r="CJ115" s="1004"/>
      <c r="CK115" s="1034"/>
      <c r="CL115" s="1035"/>
      <c r="CM115" s="1038" t="s">
        <v>448</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433</v>
      </c>
      <c r="DH115" s="1048"/>
      <c r="DI115" s="1048"/>
      <c r="DJ115" s="1048"/>
      <c r="DK115" s="1049"/>
      <c r="DL115" s="1050" t="s">
        <v>130</v>
      </c>
      <c r="DM115" s="1048"/>
      <c r="DN115" s="1048"/>
      <c r="DO115" s="1048"/>
      <c r="DP115" s="1049"/>
      <c r="DQ115" s="1050" t="s">
        <v>130</v>
      </c>
      <c r="DR115" s="1048"/>
      <c r="DS115" s="1048"/>
      <c r="DT115" s="1048"/>
      <c r="DU115" s="1049"/>
      <c r="DV115" s="1051" t="s">
        <v>130</v>
      </c>
      <c r="DW115" s="1052"/>
      <c r="DX115" s="1052"/>
      <c r="DY115" s="1052"/>
      <c r="DZ115" s="1053"/>
    </row>
    <row r="116" spans="1:130" s="246" customFormat="1" ht="26.25" customHeight="1" x14ac:dyDescent="0.15">
      <c r="A116" s="1045"/>
      <c r="B116" s="1046"/>
      <c r="C116" s="1054" t="s">
        <v>449</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v>56</v>
      </c>
      <c r="AB116" s="1048"/>
      <c r="AC116" s="1048"/>
      <c r="AD116" s="1048"/>
      <c r="AE116" s="1049"/>
      <c r="AF116" s="1050">
        <v>259</v>
      </c>
      <c r="AG116" s="1048"/>
      <c r="AH116" s="1048"/>
      <c r="AI116" s="1048"/>
      <c r="AJ116" s="1049"/>
      <c r="AK116" s="1050" t="s">
        <v>130</v>
      </c>
      <c r="AL116" s="1048"/>
      <c r="AM116" s="1048"/>
      <c r="AN116" s="1048"/>
      <c r="AO116" s="1049"/>
      <c r="AP116" s="1051" t="s">
        <v>130</v>
      </c>
      <c r="AQ116" s="1052"/>
      <c r="AR116" s="1052"/>
      <c r="AS116" s="1052"/>
      <c r="AT116" s="1053"/>
      <c r="AU116" s="989"/>
      <c r="AV116" s="990"/>
      <c r="AW116" s="990"/>
      <c r="AX116" s="990"/>
      <c r="AY116" s="990"/>
      <c r="AZ116" s="1056" t="s">
        <v>450</v>
      </c>
      <c r="BA116" s="1057"/>
      <c r="BB116" s="1057"/>
      <c r="BC116" s="1057"/>
      <c r="BD116" s="1057"/>
      <c r="BE116" s="1057"/>
      <c r="BF116" s="1057"/>
      <c r="BG116" s="1057"/>
      <c r="BH116" s="1057"/>
      <c r="BI116" s="1057"/>
      <c r="BJ116" s="1057"/>
      <c r="BK116" s="1057"/>
      <c r="BL116" s="1057"/>
      <c r="BM116" s="1057"/>
      <c r="BN116" s="1057"/>
      <c r="BO116" s="1057"/>
      <c r="BP116" s="1058"/>
      <c r="BQ116" s="1008" t="s">
        <v>130</v>
      </c>
      <c r="BR116" s="1009"/>
      <c r="BS116" s="1009"/>
      <c r="BT116" s="1009"/>
      <c r="BU116" s="1009"/>
      <c r="BV116" s="1009" t="s">
        <v>130</v>
      </c>
      <c r="BW116" s="1009"/>
      <c r="BX116" s="1009"/>
      <c r="BY116" s="1009"/>
      <c r="BZ116" s="1009"/>
      <c r="CA116" s="1009" t="s">
        <v>130</v>
      </c>
      <c r="CB116" s="1009"/>
      <c r="CC116" s="1009"/>
      <c r="CD116" s="1009"/>
      <c r="CE116" s="1009"/>
      <c r="CF116" s="1003" t="s">
        <v>130</v>
      </c>
      <c r="CG116" s="1004"/>
      <c r="CH116" s="1004"/>
      <c r="CI116" s="1004"/>
      <c r="CJ116" s="1004"/>
      <c r="CK116" s="1034"/>
      <c r="CL116" s="1035"/>
      <c r="CM116" s="1005" t="s">
        <v>451</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130</v>
      </c>
      <c r="DH116" s="1048"/>
      <c r="DI116" s="1048"/>
      <c r="DJ116" s="1048"/>
      <c r="DK116" s="1049"/>
      <c r="DL116" s="1050" t="s">
        <v>130</v>
      </c>
      <c r="DM116" s="1048"/>
      <c r="DN116" s="1048"/>
      <c r="DO116" s="1048"/>
      <c r="DP116" s="1049"/>
      <c r="DQ116" s="1050" t="s">
        <v>130</v>
      </c>
      <c r="DR116" s="1048"/>
      <c r="DS116" s="1048"/>
      <c r="DT116" s="1048"/>
      <c r="DU116" s="1049"/>
      <c r="DV116" s="1051" t="s">
        <v>130</v>
      </c>
      <c r="DW116" s="1052"/>
      <c r="DX116" s="1052"/>
      <c r="DY116" s="1052"/>
      <c r="DZ116" s="1053"/>
    </row>
    <row r="117" spans="1:130" s="246" customFormat="1" ht="26.25" customHeight="1" x14ac:dyDescent="0.15">
      <c r="A117" s="993" t="s">
        <v>189</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452</v>
      </c>
      <c r="Z117" s="975"/>
      <c r="AA117" s="1065">
        <v>5175435</v>
      </c>
      <c r="AB117" s="1066"/>
      <c r="AC117" s="1066"/>
      <c r="AD117" s="1066"/>
      <c r="AE117" s="1067"/>
      <c r="AF117" s="1068">
        <v>5255240</v>
      </c>
      <c r="AG117" s="1066"/>
      <c r="AH117" s="1066"/>
      <c r="AI117" s="1066"/>
      <c r="AJ117" s="1067"/>
      <c r="AK117" s="1068">
        <v>5357517</v>
      </c>
      <c r="AL117" s="1066"/>
      <c r="AM117" s="1066"/>
      <c r="AN117" s="1066"/>
      <c r="AO117" s="1067"/>
      <c r="AP117" s="1069"/>
      <c r="AQ117" s="1070"/>
      <c r="AR117" s="1070"/>
      <c r="AS117" s="1070"/>
      <c r="AT117" s="1071"/>
      <c r="AU117" s="989"/>
      <c r="AV117" s="990"/>
      <c r="AW117" s="990"/>
      <c r="AX117" s="990"/>
      <c r="AY117" s="990"/>
      <c r="AZ117" s="1056" t="s">
        <v>453</v>
      </c>
      <c r="BA117" s="1057"/>
      <c r="BB117" s="1057"/>
      <c r="BC117" s="1057"/>
      <c r="BD117" s="1057"/>
      <c r="BE117" s="1057"/>
      <c r="BF117" s="1057"/>
      <c r="BG117" s="1057"/>
      <c r="BH117" s="1057"/>
      <c r="BI117" s="1057"/>
      <c r="BJ117" s="1057"/>
      <c r="BK117" s="1057"/>
      <c r="BL117" s="1057"/>
      <c r="BM117" s="1057"/>
      <c r="BN117" s="1057"/>
      <c r="BO117" s="1057"/>
      <c r="BP117" s="1058"/>
      <c r="BQ117" s="1008" t="s">
        <v>130</v>
      </c>
      <c r="BR117" s="1009"/>
      <c r="BS117" s="1009"/>
      <c r="BT117" s="1009"/>
      <c r="BU117" s="1009"/>
      <c r="BV117" s="1009" t="s">
        <v>130</v>
      </c>
      <c r="BW117" s="1009"/>
      <c r="BX117" s="1009"/>
      <c r="BY117" s="1009"/>
      <c r="BZ117" s="1009"/>
      <c r="CA117" s="1009" t="s">
        <v>130</v>
      </c>
      <c r="CB117" s="1009"/>
      <c r="CC117" s="1009"/>
      <c r="CD117" s="1009"/>
      <c r="CE117" s="1009"/>
      <c r="CF117" s="1003" t="s">
        <v>130</v>
      </c>
      <c r="CG117" s="1004"/>
      <c r="CH117" s="1004"/>
      <c r="CI117" s="1004"/>
      <c r="CJ117" s="1004"/>
      <c r="CK117" s="1034"/>
      <c r="CL117" s="1035"/>
      <c r="CM117" s="1005" t="s">
        <v>454</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130</v>
      </c>
      <c r="DH117" s="1048"/>
      <c r="DI117" s="1048"/>
      <c r="DJ117" s="1048"/>
      <c r="DK117" s="1049"/>
      <c r="DL117" s="1050" t="s">
        <v>130</v>
      </c>
      <c r="DM117" s="1048"/>
      <c r="DN117" s="1048"/>
      <c r="DO117" s="1048"/>
      <c r="DP117" s="1049"/>
      <c r="DQ117" s="1050" t="s">
        <v>130</v>
      </c>
      <c r="DR117" s="1048"/>
      <c r="DS117" s="1048"/>
      <c r="DT117" s="1048"/>
      <c r="DU117" s="1049"/>
      <c r="DV117" s="1051" t="s">
        <v>455</v>
      </c>
      <c r="DW117" s="1052"/>
      <c r="DX117" s="1052"/>
      <c r="DY117" s="1052"/>
      <c r="DZ117" s="1053"/>
    </row>
    <row r="118" spans="1:130" s="246" customFormat="1" ht="26.25" customHeight="1" x14ac:dyDescent="0.15">
      <c r="A118" s="993" t="s">
        <v>427</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425</v>
      </c>
      <c r="AB118" s="974"/>
      <c r="AC118" s="974"/>
      <c r="AD118" s="974"/>
      <c r="AE118" s="975"/>
      <c r="AF118" s="973" t="s">
        <v>305</v>
      </c>
      <c r="AG118" s="974"/>
      <c r="AH118" s="974"/>
      <c r="AI118" s="974"/>
      <c r="AJ118" s="975"/>
      <c r="AK118" s="973" t="s">
        <v>304</v>
      </c>
      <c r="AL118" s="974"/>
      <c r="AM118" s="974"/>
      <c r="AN118" s="974"/>
      <c r="AO118" s="975"/>
      <c r="AP118" s="1060" t="s">
        <v>426</v>
      </c>
      <c r="AQ118" s="1061"/>
      <c r="AR118" s="1061"/>
      <c r="AS118" s="1061"/>
      <c r="AT118" s="1062"/>
      <c r="AU118" s="989"/>
      <c r="AV118" s="990"/>
      <c r="AW118" s="990"/>
      <c r="AX118" s="990"/>
      <c r="AY118" s="990"/>
      <c r="AZ118" s="1063" t="s">
        <v>456</v>
      </c>
      <c r="BA118" s="1054"/>
      <c r="BB118" s="1054"/>
      <c r="BC118" s="1054"/>
      <c r="BD118" s="1054"/>
      <c r="BE118" s="1054"/>
      <c r="BF118" s="1054"/>
      <c r="BG118" s="1054"/>
      <c r="BH118" s="1054"/>
      <c r="BI118" s="1054"/>
      <c r="BJ118" s="1054"/>
      <c r="BK118" s="1054"/>
      <c r="BL118" s="1054"/>
      <c r="BM118" s="1054"/>
      <c r="BN118" s="1054"/>
      <c r="BO118" s="1054"/>
      <c r="BP118" s="1055"/>
      <c r="BQ118" s="1086" t="s">
        <v>130</v>
      </c>
      <c r="BR118" s="1087"/>
      <c r="BS118" s="1087"/>
      <c r="BT118" s="1087"/>
      <c r="BU118" s="1087"/>
      <c r="BV118" s="1087" t="s">
        <v>455</v>
      </c>
      <c r="BW118" s="1087"/>
      <c r="BX118" s="1087"/>
      <c r="BY118" s="1087"/>
      <c r="BZ118" s="1087"/>
      <c r="CA118" s="1087" t="s">
        <v>130</v>
      </c>
      <c r="CB118" s="1087"/>
      <c r="CC118" s="1087"/>
      <c r="CD118" s="1087"/>
      <c r="CE118" s="1087"/>
      <c r="CF118" s="1003" t="s">
        <v>130</v>
      </c>
      <c r="CG118" s="1004"/>
      <c r="CH118" s="1004"/>
      <c r="CI118" s="1004"/>
      <c r="CJ118" s="1004"/>
      <c r="CK118" s="1034"/>
      <c r="CL118" s="1035"/>
      <c r="CM118" s="1005" t="s">
        <v>457</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130</v>
      </c>
      <c r="DH118" s="1048"/>
      <c r="DI118" s="1048"/>
      <c r="DJ118" s="1048"/>
      <c r="DK118" s="1049"/>
      <c r="DL118" s="1050" t="s">
        <v>130</v>
      </c>
      <c r="DM118" s="1048"/>
      <c r="DN118" s="1048"/>
      <c r="DO118" s="1048"/>
      <c r="DP118" s="1049"/>
      <c r="DQ118" s="1050" t="s">
        <v>130</v>
      </c>
      <c r="DR118" s="1048"/>
      <c r="DS118" s="1048"/>
      <c r="DT118" s="1048"/>
      <c r="DU118" s="1049"/>
      <c r="DV118" s="1051" t="s">
        <v>130</v>
      </c>
      <c r="DW118" s="1052"/>
      <c r="DX118" s="1052"/>
      <c r="DY118" s="1052"/>
      <c r="DZ118" s="1053"/>
    </row>
    <row r="119" spans="1:130" s="246" customFormat="1" ht="26.25" customHeight="1" x14ac:dyDescent="0.15">
      <c r="A119" s="1147" t="s">
        <v>430</v>
      </c>
      <c r="B119" s="1033"/>
      <c r="C119" s="1012" t="s">
        <v>431</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130</v>
      </c>
      <c r="AB119" s="981"/>
      <c r="AC119" s="981"/>
      <c r="AD119" s="981"/>
      <c r="AE119" s="982"/>
      <c r="AF119" s="983" t="s">
        <v>130</v>
      </c>
      <c r="AG119" s="981"/>
      <c r="AH119" s="981"/>
      <c r="AI119" s="981"/>
      <c r="AJ119" s="982"/>
      <c r="AK119" s="983" t="s">
        <v>130</v>
      </c>
      <c r="AL119" s="981"/>
      <c r="AM119" s="981"/>
      <c r="AN119" s="981"/>
      <c r="AO119" s="982"/>
      <c r="AP119" s="984" t="s">
        <v>130</v>
      </c>
      <c r="AQ119" s="985"/>
      <c r="AR119" s="985"/>
      <c r="AS119" s="985"/>
      <c r="AT119" s="986"/>
      <c r="AU119" s="991"/>
      <c r="AV119" s="992"/>
      <c r="AW119" s="992"/>
      <c r="AX119" s="992"/>
      <c r="AY119" s="992"/>
      <c r="AZ119" s="277" t="s">
        <v>189</v>
      </c>
      <c r="BA119" s="277"/>
      <c r="BB119" s="277"/>
      <c r="BC119" s="277"/>
      <c r="BD119" s="277"/>
      <c r="BE119" s="277"/>
      <c r="BF119" s="277"/>
      <c r="BG119" s="277"/>
      <c r="BH119" s="277"/>
      <c r="BI119" s="277"/>
      <c r="BJ119" s="277"/>
      <c r="BK119" s="277"/>
      <c r="BL119" s="277"/>
      <c r="BM119" s="277"/>
      <c r="BN119" s="277"/>
      <c r="BO119" s="1064" t="s">
        <v>458</v>
      </c>
      <c r="BP119" s="1095"/>
      <c r="BQ119" s="1086">
        <v>42442154</v>
      </c>
      <c r="BR119" s="1087"/>
      <c r="BS119" s="1087"/>
      <c r="BT119" s="1087"/>
      <c r="BU119" s="1087"/>
      <c r="BV119" s="1087">
        <v>41353757</v>
      </c>
      <c r="BW119" s="1087"/>
      <c r="BX119" s="1087"/>
      <c r="BY119" s="1087"/>
      <c r="BZ119" s="1087"/>
      <c r="CA119" s="1087">
        <v>38336421</v>
      </c>
      <c r="CB119" s="1087"/>
      <c r="CC119" s="1087"/>
      <c r="CD119" s="1087"/>
      <c r="CE119" s="1087"/>
      <c r="CF119" s="1088"/>
      <c r="CG119" s="1089"/>
      <c r="CH119" s="1089"/>
      <c r="CI119" s="1089"/>
      <c r="CJ119" s="1090"/>
      <c r="CK119" s="1036"/>
      <c r="CL119" s="1037"/>
      <c r="CM119" s="1091" t="s">
        <v>459</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130</v>
      </c>
      <c r="DH119" s="1073"/>
      <c r="DI119" s="1073"/>
      <c r="DJ119" s="1073"/>
      <c r="DK119" s="1074"/>
      <c r="DL119" s="1072" t="s">
        <v>130</v>
      </c>
      <c r="DM119" s="1073"/>
      <c r="DN119" s="1073"/>
      <c r="DO119" s="1073"/>
      <c r="DP119" s="1074"/>
      <c r="DQ119" s="1072" t="s">
        <v>130</v>
      </c>
      <c r="DR119" s="1073"/>
      <c r="DS119" s="1073"/>
      <c r="DT119" s="1073"/>
      <c r="DU119" s="1074"/>
      <c r="DV119" s="1075" t="s">
        <v>130</v>
      </c>
      <c r="DW119" s="1076"/>
      <c r="DX119" s="1076"/>
      <c r="DY119" s="1076"/>
      <c r="DZ119" s="1077"/>
    </row>
    <row r="120" spans="1:130" s="246" customFormat="1" ht="26.25" customHeight="1" x14ac:dyDescent="0.15">
      <c r="A120" s="1148"/>
      <c r="B120" s="1035"/>
      <c r="C120" s="1005" t="s">
        <v>435</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130</v>
      </c>
      <c r="AB120" s="1048"/>
      <c r="AC120" s="1048"/>
      <c r="AD120" s="1048"/>
      <c r="AE120" s="1049"/>
      <c r="AF120" s="1050" t="s">
        <v>130</v>
      </c>
      <c r="AG120" s="1048"/>
      <c r="AH120" s="1048"/>
      <c r="AI120" s="1048"/>
      <c r="AJ120" s="1049"/>
      <c r="AK120" s="1050" t="s">
        <v>130</v>
      </c>
      <c r="AL120" s="1048"/>
      <c r="AM120" s="1048"/>
      <c r="AN120" s="1048"/>
      <c r="AO120" s="1049"/>
      <c r="AP120" s="1051" t="s">
        <v>130</v>
      </c>
      <c r="AQ120" s="1052"/>
      <c r="AR120" s="1052"/>
      <c r="AS120" s="1052"/>
      <c r="AT120" s="1053"/>
      <c r="AU120" s="1078" t="s">
        <v>460</v>
      </c>
      <c r="AV120" s="1079"/>
      <c r="AW120" s="1079"/>
      <c r="AX120" s="1079"/>
      <c r="AY120" s="1080"/>
      <c r="AZ120" s="1029" t="s">
        <v>461</v>
      </c>
      <c r="BA120" s="978"/>
      <c r="BB120" s="978"/>
      <c r="BC120" s="978"/>
      <c r="BD120" s="978"/>
      <c r="BE120" s="978"/>
      <c r="BF120" s="978"/>
      <c r="BG120" s="978"/>
      <c r="BH120" s="978"/>
      <c r="BI120" s="978"/>
      <c r="BJ120" s="978"/>
      <c r="BK120" s="978"/>
      <c r="BL120" s="978"/>
      <c r="BM120" s="978"/>
      <c r="BN120" s="978"/>
      <c r="BO120" s="978"/>
      <c r="BP120" s="979"/>
      <c r="BQ120" s="1015">
        <v>7681767</v>
      </c>
      <c r="BR120" s="1016"/>
      <c r="BS120" s="1016"/>
      <c r="BT120" s="1016"/>
      <c r="BU120" s="1016"/>
      <c r="BV120" s="1016">
        <v>7578222</v>
      </c>
      <c r="BW120" s="1016"/>
      <c r="BX120" s="1016"/>
      <c r="BY120" s="1016"/>
      <c r="BZ120" s="1016"/>
      <c r="CA120" s="1016">
        <v>7334893</v>
      </c>
      <c r="CB120" s="1016"/>
      <c r="CC120" s="1016"/>
      <c r="CD120" s="1016"/>
      <c r="CE120" s="1016"/>
      <c r="CF120" s="1030">
        <v>57.2</v>
      </c>
      <c r="CG120" s="1031"/>
      <c r="CH120" s="1031"/>
      <c r="CI120" s="1031"/>
      <c r="CJ120" s="1031"/>
      <c r="CK120" s="1096" t="s">
        <v>462</v>
      </c>
      <c r="CL120" s="1097"/>
      <c r="CM120" s="1097"/>
      <c r="CN120" s="1097"/>
      <c r="CO120" s="1098"/>
      <c r="CP120" s="1104" t="s">
        <v>405</v>
      </c>
      <c r="CQ120" s="1105"/>
      <c r="CR120" s="1105"/>
      <c r="CS120" s="1105"/>
      <c r="CT120" s="1105"/>
      <c r="CU120" s="1105"/>
      <c r="CV120" s="1105"/>
      <c r="CW120" s="1105"/>
      <c r="CX120" s="1105"/>
      <c r="CY120" s="1105"/>
      <c r="CZ120" s="1105"/>
      <c r="DA120" s="1105"/>
      <c r="DB120" s="1105"/>
      <c r="DC120" s="1105"/>
      <c r="DD120" s="1105"/>
      <c r="DE120" s="1105"/>
      <c r="DF120" s="1106"/>
      <c r="DG120" s="1015">
        <v>2749112</v>
      </c>
      <c r="DH120" s="1016"/>
      <c r="DI120" s="1016"/>
      <c r="DJ120" s="1016"/>
      <c r="DK120" s="1016"/>
      <c r="DL120" s="1016">
        <v>2560379</v>
      </c>
      <c r="DM120" s="1016"/>
      <c r="DN120" s="1016"/>
      <c r="DO120" s="1016"/>
      <c r="DP120" s="1016"/>
      <c r="DQ120" s="1016">
        <v>2396018</v>
      </c>
      <c r="DR120" s="1016"/>
      <c r="DS120" s="1016"/>
      <c r="DT120" s="1016"/>
      <c r="DU120" s="1016"/>
      <c r="DV120" s="1017">
        <v>18.7</v>
      </c>
      <c r="DW120" s="1017"/>
      <c r="DX120" s="1017"/>
      <c r="DY120" s="1017"/>
      <c r="DZ120" s="1018"/>
    </row>
    <row r="121" spans="1:130" s="246" customFormat="1" ht="26.25" customHeight="1" x14ac:dyDescent="0.15">
      <c r="A121" s="1148"/>
      <c r="B121" s="1035"/>
      <c r="C121" s="1056" t="s">
        <v>463</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130</v>
      </c>
      <c r="AB121" s="1048"/>
      <c r="AC121" s="1048"/>
      <c r="AD121" s="1048"/>
      <c r="AE121" s="1049"/>
      <c r="AF121" s="1050" t="s">
        <v>130</v>
      </c>
      <c r="AG121" s="1048"/>
      <c r="AH121" s="1048"/>
      <c r="AI121" s="1048"/>
      <c r="AJ121" s="1049"/>
      <c r="AK121" s="1050" t="s">
        <v>130</v>
      </c>
      <c r="AL121" s="1048"/>
      <c r="AM121" s="1048"/>
      <c r="AN121" s="1048"/>
      <c r="AO121" s="1049"/>
      <c r="AP121" s="1051" t="s">
        <v>130</v>
      </c>
      <c r="AQ121" s="1052"/>
      <c r="AR121" s="1052"/>
      <c r="AS121" s="1052"/>
      <c r="AT121" s="1053"/>
      <c r="AU121" s="1081"/>
      <c r="AV121" s="1082"/>
      <c r="AW121" s="1082"/>
      <c r="AX121" s="1082"/>
      <c r="AY121" s="1083"/>
      <c r="AZ121" s="1038" t="s">
        <v>464</v>
      </c>
      <c r="BA121" s="1039"/>
      <c r="BB121" s="1039"/>
      <c r="BC121" s="1039"/>
      <c r="BD121" s="1039"/>
      <c r="BE121" s="1039"/>
      <c r="BF121" s="1039"/>
      <c r="BG121" s="1039"/>
      <c r="BH121" s="1039"/>
      <c r="BI121" s="1039"/>
      <c r="BJ121" s="1039"/>
      <c r="BK121" s="1039"/>
      <c r="BL121" s="1039"/>
      <c r="BM121" s="1039"/>
      <c r="BN121" s="1039"/>
      <c r="BO121" s="1039"/>
      <c r="BP121" s="1040"/>
      <c r="BQ121" s="1008">
        <v>108365</v>
      </c>
      <c r="BR121" s="1009"/>
      <c r="BS121" s="1009"/>
      <c r="BT121" s="1009"/>
      <c r="BU121" s="1009"/>
      <c r="BV121" s="1009">
        <v>95240</v>
      </c>
      <c r="BW121" s="1009"/>
      <c r="BX121" s="1009"/>
      <c r="BY121" s="1009"/>
      <c r="BZ121" s="1009"/>
      <c r="CA121" s="1009">
        <v>81540</v>
      </c>
      <c r="CB121" s="1009"/>
      <c r="CC121" s="1009"/>
      <c r="CD121" s="1009"/>
      <c r="CE121" s="1009"/>
      <c r="CF121" s="1003">
        <v>0.6</v>
      </c>
      <c r="CG121" s="1004"/>
      <c r="CH121" s="1004"/>
      <c r="CI121" s="1004"/>
      <c r="CJ121" s="1004"/>
      <c r="CK121" s="1099"/>
      <c r="CL121" s="1100"/>
      <c r="CM121" s="1100"/>
      <c r="CN121" s="1100"/>
      <c r="CO121" s="1101"/>
      <c r="CP121" s="1109" t="s">
        <v>403</v>
      </c>
      <c r="CQ121" s="1110"/>
      <c r="CR121" s="1110"/>
      <c r="CS121" s="1110"/>
      <c r="CT121" s="1110"/>
      <c r="CU121" s="1110"/>
      <c r="CV121" s="1110"/>
      <c r="CW121" s="1110"/>
      <c r="CX121" s="1110"/>
      <c r="CY121" s="1110"/>
      <c r="CZ121" s="1110"/>
      <c r="DA121" s="1110"/>
      <c r="DB121" s="1110"/>
      <c r="DC121" s="1110"/>
      <c r="DD121" s="1110"/>
      <c r="DE121" s="1110"/>
      <c r="DF121" s="1111"/>
      <c r="DG121" s="1008">
        <v>1015189</v>
      </c>
      <c r="DH121" s="1009"/>
      <c r="DI121" s="1009"/>
      <c r="DJ121" s="1009"/>
      <c r="DK121" s="1009"/>
      <c r="DL121" s="1009">
        <v>927420</v>
      </c>
      <c r="DM121" s="1009"/>
      <c r="DN121" s="1009"/>
      <c r="DO121" s="1009"/>
      <c r="DP121" s="1009"/>
      <c r="DQ121" s="1009">
        <v>809365</v>
      </c>
      <c r="DR121" s="1009"/>
      <c r="DS121" s="1009"/>
      <c r="DT121" s="1009"/>
      <c r="DU121" s="1009"/>
      <c r="DV121" s="1010">
        <v>6.3</v>
      </c>
      <c r="DW121" s="1010"/>
      <c r="DX121" s="1010"/>
      <c r="DY121" s="1010"/>
      <c r="DZ121" s="1011"/>
    </row>
    <row r="122" spans="1:130" s="246" customFormat="1" ht="26.25" customHeight="1" x14ac:dyDescent="0.15">
      <c r="A122" s="1148"/>
      <c r="B122" s="1035"/>
      <c r="C122" s="1005" t="s">
        <v>445</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130</v>
      </c>
      <c r="AB122" s="1048"/>
      <c r="AC122" s="1048"/>
      <c r="AD122" s="1048"/>
      <c r="AE122" s="1049"/>
      <c r="AF122" s="1050" t="s">
        <v>130</v>
      </c>
      <c r="AG122" s="1048"/>
      <c r="AH122" s="1048"/>
      <c r="AI122" s="1048"/>
      <c r="AJ122" s="1049"/>
      <c r="AK122" s="1050" t="s">
        <v>130</v>
      </c>
      <c r="AL122" s="1048"/>
      <c r="AM122" s="1048"/>
      <c r="AN122" s="1048"/>
      <c r="AO122" s="1049"/>
      <c r="AP122" s="1051" t="s">
        <v>130</v>
      </c>
      <c r="AQ122" s="1052"/>
      <c r="AR122" s="1052"/>
      <c r="AS122" s="1052"/>
      <c r="AT122" s="1053"/>
      <c r="AU122" s="1081"/>
      <c r="AV122" s="1082"/>
      <c r="AW122" s="1082"/>
      <c r="AX122" s="1082"/>
      <c r="AY122" s="1083"/>
      <c r="AZ122" s="1063" t="s">
        <v>465</v>
      </c>
      <c r="BA122" s="1054"/>
      <c r="BB122" s="1054"/>
      <c r="BC122" s="1054"/>
      <c r="BD122" s="1054"/>
      <c r="BE122" s="1054"/>
      <c r="BF122" s="1054"/>
      <c r="BG122" s="1054"/>
      <c r="BH122" s="1054"/>
      <c r="BI122" s="1054"/>
      <c r="BJ122" s="1054"/>
      <c r="BK122" s="1054"/>
      <c r="BL122" s="1054"/>
      <c r="BM122" s="1054"/>
      <c r="BN122" s="1054"/>
      <c r="BO122" s="1054"/>
      <c r="BP122" s="1055"/>
      <c r="BQ122" s="1086">
        <v>28539572</v>
      </c>
      <c r="BR122" s="1087"/>
      <c r="BS122" s="1087"/>
      <c r="BT122" s="1087"/>
      <c r="BU122" s="1087"/>
      <c r="BV122" s="1087">
        <v>27449309</v>
      </c>
      <c r="BW122" s="1087"/>
      <c r="BX122" s="1087"/>
      <c r="BY122" s="1087"/>
      <c r="BZ122" s="1087"/>
      <c r="CA122" s="1087">
        <v>25484617</v>
      </c>
      <c r="CB122" s="1087"/>
      <c r="CC122" s="1087"/>
      <c r="CD122" s="1087"/>
      <c r="CE122" s="1087"/>
      <c r="CF122" s="1107">
        <v>198.7</v>
      </c>
      <c r="CG122" s="1108"/>
      <c r="CH122" s="1108"/>
      <c r="CI122" s="1108"/>
      <c r="CJ122" s="1108"/>
      <c r="CK122" s="1099"/>
      <c r="CL122" s="1100"/>
      <c r="CM122" s="1100"/>
      <c r="CN122" s="1100"/>
      <c r="CO122" s="1101"/>
      <c r="CP122" s="1109" t="s">
        <v>466</v>
      </c>
      <c r="CQ122" s="1110"/>
      <c r="CR122" s="1110"/>
      <c r="CS122" s="1110"/>
      <c r="CT122" s="1110"/>
      <c r="CU122" s="1110"/>
      <c r="CV122" s="1110"/>
      <c r="CW122" s="1110"/>
      <c r="CX122" s="1110"/>
      <c r="CY122" s="1110"/>
      <c r="CZ122" s="1110"/>
      <c r="DA122" s="1110"/>
      <c r="DB122" s="1110"/>
      <c r="DC122" s="1110"/>
      <c r="DD122" s="1110"/>
      <c r="DE122" s="1110"/>
      <c r="DF122" s="1111"/>
      <c r="DG122" s="1008">
        <v>18310</v>
      </c>
      <c r="DH122" s="1009"/>
      <c r="DI122" s="1009"/>
      <c r="DJ122" s="1009"/>
      <c r="DK122" s="1009"/>
      <c r="DL122" s="1009">
        <v>16304</v>
      </c>
      <c r="DM122" s="1009"/>
      <c r="DN122" s="1009"/>
      <c r="DO122" s="1009"/>
      <c r="DP122" s="1009"/>
      <c r="DQ122" s="1009">
        <v>14368</v>
      </c>
      <c r="DR122" s="1009"/>
      <c r="DS122" s="1009"/>
      <c r="DT122" s="1009"/>
      <c r="DU122" s="1009"/>
      <c r="DV122" s="1010">
        <v>0.1</v>
      </c>
      <c r="DW122" s="1010"/>
      <c r="DX122" s="1010"/>
      <c r="DY122" s="1010"/>
      <c r="DZ122" s="1011"/>
    </row>
    <row r="123" spans="1:130" s="246" customFormat="1" ht="26.25" customHeight="1" x14ac:dyDescent="0.15">
      <c r="A123" s="1148"/>
      <c r="B123" s="1035"/>
      <c r="C123" s="1005" t="s">
        <v>451</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130</v>
      </c>
      <c r="AB123" s="1048"/>
      <c r="AC123" s="1048"/>
      <c r="AD123" s="1048"/>
      <c r="AE123" s="1049"/>
      <c r="AF123" s="1050" t="s">
        <v>130</v>
      </c>
      <c r="AG123" s="1048"/>
      <c r="AH123" s="1048"/>
      <c r="AI123" s="1048"/>
      <c r="AJ123" s="1049"/>
      <c r="AK123" s="1050" t="s">
        <v>130</v>
      </c>
      <c r="AL123" s="1048"/>
      <c r="AM123" s="1048"/>
      <c r="AN123" s="1048"/>
      <c r="AO123" s="1049"/>
      <c r="AP123" s="1051" t="s">
        <v>130</v>
      </c>
      <c r="AQ123" s="1052"/>
      <c r="AR123" s="1052"/>
      <c r="AS123" s="1052"/>
      <c r="AT123" s="1053"/>
      <c r="AU123" s="1084"/>
      <c r="AV123" s="1085"/>
      <c r="AW123" s="1085"/>
      <c r="AX123" s="1085"/>
      <c r="AY123" s="1085"/>
      <c r="AZ123" s="277" t="s">
        <v>189</v>
      </c>
      <c r="BA123" s="277"/>
      <c r="BB123" s="277"/>
      <c r="BC123" s="277"/>
      <c r="BD123" s="277"/>
      <c r="BE123" s="277"/>
      <c r="BF123" s="277"/>
      <c r="BG123" s="277"/>
      <c r="BH123" s="277"/>
      <c r="BI123" s="277"/>
      <c r="BJ123" s="277"/>
      <c r="BK123" s="277"/>
      <c r="BL123" s="277"/>
      <c r="BM123" s="277"/>
      <c r="BN123" s="277"/>
      <c r="BO123" s="1064" t="s">
        <v>467</v>
      </c>
      <c r="BP123" s="1095"/>
      <c r="BQ123" s="1154">
        <v>36329704</v>
      </c>
      <c r="BR123" s="1155"/>
      <c r="BS123" s="1155"/>
      <c r="BT123" s="1155"/>
      <c r="BU123" s="1155"/>
      <c r="BV123" s="1155">
        <v>35122771</v>
      </c>
      <c r="BW123" s="1155"/>
      <c r="BX123" s="1155"/>
      <c r="BY123" s="1155"/>
      <c r="BZ123" s="1155"/>
      <c r="CA123" s="1155">
        <v>32901050</v>
      </c>
      <c r="CB123" s="1155"/>
      <c r="CC123" s="1155"/>
      <c r="CD123" s="1155"/>
      <c r="CE123" s="1155"/>
      <c r="CF123" s="1088"/>
      <c r="CG123" s="1089"/>
      <c r="CH123" s="1089"/>
      <c r="CI123" s="1089"/>
      <c r="CJ123" s="1090"/>
      <c r="CK123" s="1099"/>
      <c r="CL123" s="1100"/>
      <c r="CM123" s="1100"/>
      <c r="CN123" s="1100"/>
      <c r="CO123" s="1101"/>
      <c r="CP123" s="1109" t="s">
        <v>399</v>
      </c>
      <c r="CQ123" s="1110"/>
      <c r="CR123" s="1110"/>
      <c r="CS123" s="1110"/>
      <c r="CT123" s="1110"/>
      <c r="CU123" s="1110"/>
      <c r="CV123" s="1110"/>
      <c r="CW123" s="1110"/>
      <c r="CX123" s="1110"/>
      <c r="CY123" s="1110"/>
      <c r="CZ123" s="1110"/>
      <c r="DA123" s="1110"/>
      <c r="DB123" s="1110"/>
      <c r="DC123" s="1110"/>
      <c r="DD123" s="1110"/>
      <c r="DE123" s="1110"/>
      <c r="DF123" s="1111"/>
      <c r="DG123" s="1047" t="s">
        <v>455</v>
      </c>
      <c r="DH123" s="1048"/>
      <c r="DI123" s="1048"/>
      <c r="DJ123" s="1048"/>
      <c r="DK123" s="1049"/>
      <c r="DL123" s="1050" t="s">
        <v>130</v>
      </c>
      <c r="DM123" s="1048"/>
      <c r="DN123" s="1048"/>
      <c r="DO123" s="1048"/>
      <c r="DP123" s="1049"/>
      <c r="DQ123" s="1050" t="s">
        <v>130</v>
      </c>
      <c r="DR123" s="1048"/>
      <c r="DS123" s="1048"/>
      <c r="DT123" s="1048"/>
      <c r="DU123" s="1049"/>
      <c r="DV123" s="1051" t="s">
        <v>130</v>
      </c>
      <c r="DW123" s="1052"/>
      <c r="DX123" s="1052"/>
      <c r="DY123" s="1052"/>
      <c r="DZ123" s="1053"/>
    </row>
    <row r="124" spans="1:130" s="246" customFormat="1" ht="26.25" customHeight="1" thickBot="1" x14ac:dyDescent="0.2">
      <c r="A124" s="1148"/>
      <c r="B124" s="1035"/>
      <c r="C124" s="1005" t="s">
        <v>454</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130</v>
      </c>
      <c r="AB124" s="1048"/>
      <c r="AC124" s="1048"/>
      <c r="AD124" s="1048"/>
      <c r="AE124" s="1049"/>
      <c r="AF124" s="1050" t="s">
        <v>130</v>
      </c>
      <c r="AG124" s="1048"/>
      <c r="AH124" s="1048"/>
      <c r="AI124" s="1048"/>
      <c r="AJ124" s="1049"/>
      <c r="AK124" s="1050" t="s">
        <v>130</v>
      </c>
      <c r="AL124" s="1048"/>
      <c r="AM124" s="1048"/>
      <c r="AN124" s="1048"/>
      <c r="AO124" s="1049"/>
      <c r="AP124" s="1051" t="s">
        <v>130</v>
      </c>
      <c r="AQ124" s="1052"/>
      <c r="AR124" s="1052"/>
      <c r="AS124" s="1052"/>
      <c r="AT124" s="1053"/>
      <c r="AU124" s="1150" t="s">
        <v>468</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46.2</v>
      </c>
      <c r="BR124" s="1117"/>
      <c r="BS124" s="1117"/>
      <c r="BT124" s="1117"/>
      <c r="BU124" s="1117"/>
      <c r="BV124" s="1117">
        <v>48.1</v>
      </c>
      <c r="BW124" s="1117"/>
      <c r="BX124" s="1117"/>
      <c r="BY124" s="1117"/>
      <c r="BZ124" s="1117"/>
      <c r="CA124" s="1117">
        <v>42.3</v>
      </c>
      <c r="CB124" s="1117"/>
      <c r="CC124" s="1117"/>
      <c r="CD124" s="1117"/>
      <c r="CE124" s="1117"/>
      <c r="CF124" s="1118"/>
      <c r="CG124" s="1119"/>
      <c r="CH124" s="1119"/>
      <c r="CI124" s="1119"/>
      <c r="CJ124" s="1120"/>
      <c r="CK124" s="1102"/>
      <c r="CL124" s="1102"/>
      <c r="CM124" s="1102"/>
      <c r="CN124" s="1102"/>
      <c r="CO124" s="1103"/>
      <c r="CP124" s="1109" t="s">
        <v>469</v>
      </c>
      <c r="CQ124" s="1110"/>
      <c r="CR124" s="1110"/>
      <c r="CS124" s="1110"/>
      <c r="CT124" s="1110"/>
      <c r="CU124" s="1110"/>
      <c r="CV124" s="1110"/>
      <c r="CW124" s="1110"/>
      <c r="CX124" s="1110"/>
      <c r="CY124" s="1110"/>
      <c r="CZ124" s="1110"/>
      <c r="DA124" s="1110"/>
      <c r="DB124" s="1110"/>
      <c r="DC124" s="1110"/>
      <c r="DD124" s="1110"/>
      <c r="DE124" s="1110"/>
      <c r="DF124" s="1111"/>
      <c r="DG124" s="1094" t="s">
        <v>130</v>
      </c>
      <c r="DH124" s="1073"/>
      <c r="DI124" s="1073"/>
      <c r="DJ124" s="1073"/>
      <c r="DK124" s="1074"/>
      <c r="DL124" s="1072" t="s">
        <v>130</v>
      </c>
      <c r="DM124" s="1073"/>
      <c r="DN124" s="1073"/>
      <c r="DO124" s="1073"/>
      <c r="DP124" s="1074"/>
      <c r="DQ124" s="1072" t="s">
        <v>130</v>
      </c>
      <c r="DR124" s="1073"/>
      <c r="DS124" s="1073"/>
      <c r="DT124" s="1073"/>
      <c r="DU124" s="1074"/>
      <c r="DV124" s="1075" t="s">
        <v>130</v>
      </c>
      <c r="DW124" s="1076"/>
      <c r="DX124" s="1076"/>
      <c r="DY124" s="1076"/>
      <c r="DZ124" s="1077"/>
    </row>
    <row r="125" spans="1:130" s="246" customFormat="1" ht="26.25" customHeight="1" x14ac:dyDescent="0.15">
      <c r="A125" s="1148"/>
      <c r="B125" s="1035"/>
      <c r="C125" s="1005" t="s">
        <v>457</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130</v>
      </c>
      <c r="AB125" s="1048"/>
      <c r="AC125" s="1048"/>
      <c r="AD125" s="1048"/>
      <c r="AE125" s="1049"/>
      <c r="AF125" s="1050" t="s">
        <v>130</v>
      </c>
      <c r="AG125" s="1048"/>
      <c r="AH125" s="1048"/>
      <c r="AI125" s="1048"/>
      <c r="AJ125" s="1049"/>
      <c r="AK125" s="1050" t="s">
        <v>130</v>
      </c>
      <c r="AL125" s="1048"/>
      <c r="AM125" s="1048"/>
      <c r="AN125" s="1048"/>
      <c r="AO125" s="1049"/>
      <c r="AP125" s="1051" t="s">
        <v>130</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470</v>
      </c>
      <c r="CL125" s="1097"/>
      <c r="CM125" s="1097"/>
      <c r="CN125" s="1097"/>
      <c r="CO125" s="1098"/>
      <c r="CP125" s="1029" t="s">
        <v>471</v>
      </c>
      <c r="CQ125" s="978"/>
      <c r="CR125" s="978"/>
      <c r="CS125" s="978"/>
      <c r="CT125" s="978"/>
      <c r="CU125" s="978"/>
      <c r="CV125" s="978"/>
      <c r="CW125" s="978"/>
      <c r="CX125" s="978"/>
      <c r="CY125" s="978"/>
      <c r="CZ125" s="978"/>
      <c r="DA125" s="978"/>
      <c r="DB125" s="978"/>
      <c r="DC125" s="978"/>
      <c r="DD125" s="978"/>
      <c r="DE125" s="978"/>
      <c r="DF125" s="979"/>
      <c r="DG125" s="1015" t="s">
        <v>130</v>
      </c>
      <c r="DH125" s="1016"/>
      <c r="DI125" s="1016"/>
      <c r="DJ125" s="1016"/>
      <c r="DK125" s="1016"/>
      <c r="DL125" s="1016" t="s">
        <v>130</v>
      </c>
      <c r="DM125" s="1016"/>
      <c r="DN125" s="1016"/>
      <c r="DO125" s="1016"/>
      <c r="DP125" s="1016"/>
      <c r="DQ125" s="1016" t="s">
        <v>130</v>
      </c>
      <c r="DR125" s="1016"/>
      <c r="DS125" s="1016"/>
      <c r="DT125" s="1016"/>
      <c r="DU125" s="1016"/>
      <c r="DV125" s="1017" t="s">
        <v>130</v>
      </c>
      <c r="DW125" s="1017"/>
      <c r="DX125" s="1017"/>
      <c r="DY125" s="1017"/>
      <c r="DZ125" s="1018"/>
    </row>
    <row r="126" spans="1:130" s="246" customFormat="1" ht="26.25" customHeight="1" thickBot="1" x14ac:dyDescent="0.2">
      <c r="A126" s="1148"/>
      <c r="B126" s="1035"/>
      <c r="C126" s="1005" t="s">
        <v>459</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130</v>
      </c>
      <c r="AB126" s="1048"/>
      <c r="AC126" s="1048"/>
      <c r="AD126" s="1048"/>
      <c r="AE126" s="1049"/>
      <c r="AF126" s="1050" t="s">
        <v>130</v>
      </c>
      <c r="AG126" s="1048"/>
      <c r="AH126" s="1048"/>
      <c r="AI126" s="1048"/>
      <c r="AJ126" s="1049"/>
      <c r="AK126" s="1050" t="s">
        <v>130</v>
      </c>
      <c r="AL126" s="1048"/>
      <c r="AM126" s="1048"/>
      <c r="AN126" s="1048"/>
      <c r="AO126" s="1049"/>
      <c r="AP126" s="1051" t="s">
        <v>130</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472</v>
      </c>
      <c r="CQ126" s="1039"/>
      <c r="CR126" s="1039"/>
      <c r="CS126" s="1039"/>
      <c r="CT126" s="1039"/>
      <c r="CU126" s="1039"/>
      <c r="CV126" s="1039"/>
      <c r="CW126" s="1039"/>
      <c r="CX126" s="1039"/>
      <c r="CY126" s="1039"/>
      <c r="CZ126" s="1039"/>
      <c r="DA126" s="1039"/>
      <c r="DB126" s="1039"/>
      <c r="DC126" s="1039"/>
      <c r="DD126" s="1039"/>
      <c r="DE126" s="1039"/>
      <c r="DF126" s="1040"/>
      <c r="DG126" s="1008" t="s">
        <v>130</v>
      </c>
      <c r="DH126" s="1009"/>
      <c r="DI126" s="1009"/>
      <c r="DJ126" s="1009"/>
      <c r="DK126" s="1009"/>
      <c r="DL126" s="1009" t="s">
        <v>130</v>
      </c>
      <c r="DM126" s="1009"/>
      <c r="DN126" s="1009"/>
      <c r="DO126" s="1009"/>
      <c r="DP126" s="1009"/>
      <c r="DQ126" s="1009" t="s">
        <v>130</v>
      </c>
      <c r="DR126" s="1009"/>
      <c r="DS126" s="1009"/>
      <c r="DT126" s="1009"/>
      <c r="DU126" s="1009"/>
      <c r="DV126" s="1010" t="s">
        <v>130</v>
      </c>
      <c r="DW126" s="1010"/>
      <c r="DX126" s="1010"/>
      <c r="DY126" s="1010"/>
      <c r="DZ126" s="1011"/>
    </row>
    <row r="127" spans="1:130" s="246" customFormat="1" ht="26.25" customHeight="1" x14ac:dyDescent="0.15">
      <c r="A127" s="1149"/>
      <c r="B127" s="1037"/>
      <c r="C127" s="1091" t="s">
        <v>473</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361</v>
      </c>
      <c r="AB127" s="1048"/>
      <c r="AC127" s="1048"/>
      <c r="AD127" s="1048"/>
      <c r="AE127" s="1049"/>
      <c r="AF127" s="1050">
        <v>312</v>
      </c>
      <c r="AG127" s="1048"/>
      <c r="AH127" s="1048"/>
      <c r="AI127" s="1048"/>
      <c r="AJ127" s="1049"/>
      <c r="AK127" s="1050">
        <v>247</v>
      </c>
      <c r="AL127" s="1048"/>
      <c r="AM127" s="1048"/>
      <c r="AN127" s="1048"/>
      <c r="AO127" s="1049"/>
      <c r="AP127" s="1051">
        <v>0</v>
      </c>
      <c r="AQ127" s="1052"/>
      <c r="AR127" s="1052"/>
      <c r="AS127" s="1052"/>
      <c r="AT127" s="1053"/>
      <c r="AU127" s="282"/>
      <c r="AV127" s="282"/>
      <c r="AW127" s="282"/>
      <c r="AX127" s="1121" t="s">
        <v>474</v>
      </c>
      <c r="AY127" s="1122"/>
      <c r="AZ127" s="1122"/>
      <c r="BA127" s="1122"/>
      <c r="BB127" s="1122"/>
      <c r="BC127" s="1122"/>
      <c r="BD127" s="1122"/>
      <c r="BE127" s="1123"/>
      <c r="BF127" s="1124" t="s">
        <v>475</v>
      </c>
      <c r="BG127" s="1122"/>
      <c r="BH127" s="1122"/>
      <c r="BI127" s="1122"/>
      <c r="BJ127" s="1122"/>
      <c r="BK127" s="1122"/>
      <c r="BL127" s="1123"/>
      <c r="BM127" s="1124" t="s">
        <v>476</v>
      </c>
      <c r="BN127" s="1122"/>
      <c r="BO127" s="1122"/>
      <c r="BP127" s="1122"/>
      <c r="BQ127" s="1122"/>
      <c r="BR127" s="1122"/>
      <c r="BS127" s="1123"/>
      <c r="BT127" s="1124" t="s">
        <v>477</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478</v>
      </c>
      <c r="CQ127" s="1039"/>
      <c r="CR127" s="1039"/>
      <c r="CS127" s="1039"/>
      <c r="CT127" s="1039"/>
      <c r="CU127" s="1039"/>
      <c r="CV127" s="1039"/>
      <c r="CW127" s="1039"/>
      <c r="CX127" s="1039"/>
      <c r="CY127" s="1039"/>
      <c r="CZ127" s="1039"/>
      <c r="DA127" s="1039"/>
      <c r="DB127" s="1039"/>
      <c r="DC127" s="1039"/>
      <c r="DD127" s="1039"/>
      <c r="DE127" s="1039"/>
      <c r="DF127" s="1040"/>
      <c r="DG127" s="1008" t="s">
        <v>130</v>
      </c>
      <c r="DH127" s="1009"/>
      <c r="DI127" s="1009"/>
      <c r="DJ127" s="1009"/>
      <c r="DK127" s="1009"/>
      <c r="DL127" s="1009" t="s">
        <v>130</v>
      </c>
      <c r="DM127" s="1009"/>
      <c r="DN127" s="1009"/>
      <c r="DO127" s="1009"/>
      <c r="DP127" s="1009"/>
      <c r="DQ127" s="1009" t="s">
        <v>130</v>
      </c>
      <c r="DR127" s="1009"/>
      <c r="DS127" s="1009"/>
      <c r="DT127" s="1009"/>
      <c r="DU127" s="1009"/>
      <c r="DV127" s="1010" t="s">
        <v>130</v>
      </c>
      <c r="DW127" s="1010"/>
      <c r="DX127" s="1010"/>
      <c r="DY127" s="1010"/>
      <c r="DZ127" s="1011"/>
    </row>
    <row r="128" spans="1:130" s="246" customFormat="1" ht="26.25" customHeight="1" thickBot="1" x14ac:dyDescent="0.2">
      <c r="A128" s="1132" t="s">
        <v>479</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480</v>
      </c>
      <c r="X128" s="1134"/>
      <c r="Y128" s="1134"/>
      <c r="Z128" s="1135"/>
      <c r="AA128" s="1136">
        <v>26447</v>
      </c>
      <c r="AB128" s="1137"/>
      <c r="AC128" s="1137"/>
      <c r="AD128" s="1137"/>
      <c r="AE128" s="1138"/>
      <c r="AF128" s="1139">
        <v>22707</v>
      </c>
      <c r="AG128" s="1137"/>
      <c r="AH128" s="1137"/>
      <c r="AI128" s="1137"/>
      <c r="AJ128" s="1138"/>
      <c r="AK128" s="1139">
        <v>20908</v>
      </c>
      <c r="AL128" s="1137"/>
      <c r="AM128" s="1137"/>
      <c r="AN128" s="1137"/>
      <c r="AO128" s="1138"/>
      <c r="AP128" s="1140"/>
      <c r="AQ128" s="1141"/>
      <c r="AR128" s="1141"/>
      <c r="AS128" s="1141"/>
      <c r="AT128" s="1142"/>
      <c r="AU128" s="282"/>
      <c r="AV128" s="282"/>
      <c r="AW128" s="282"/>
      <c r="AX128" s="977" t="s">
        <v>481</v>
      </c>
      <c r="AY128" s="978"/>
      <c r="AZ128" s="978"/>
      <c r="BA128" s="978"/>
      <c r="BB128" s="978"/>
      <c r="BC128" s="978"/>
      <c r="BD128" s="978"/>
      <c r="BE128" s="979"/>
      <c r="BF128" s="1143" t="s">
        <v>130</v>
      </c>
      <c r="BG128" s="1144"/>
      <c r="BH128" s="1144"/>
      <c r="BI128" s="1144"/>
      <c r="BJ128" s="1144"/>
      <c r="BK128" s="1144"/>
      <c r="BL128" s="1145"/>
      <c r="BM128" s="1143">
        <v>12.66</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482</v>
      </c>
      <c r="CQ128" s="1126"/>
      <c r="CR128" s="1126"/>
      <c r="CS128" s="1126"/>
      <c r="CT128" s="1126"/>
      <c r="CU128" s="1126"/>
      <c r="CV128" s="1126"/>
      <c r="CW128" s="1126"/>
      <c r="CX128" s="1126"/>
      <c r="CY128" s="1126"/>
      <c r="CZ128" s="1126"/>
      <c r="DA128" s="1126"/>
      <c r="DB128" s="1126"/>
      <c r="DC128" s="1126"/>
      <c r="DD128" s="1126"/>
      <c r="DE128" s="1126"/>
      <c r="DF128" s="1127"/>
      <c r="DG128" s="1128" t="s">
        <v>130</v>
      </c>
      <c r="DH128" s="1129"/>
      <c r="DI128" s="1129"/>
      <c r="DJ128" s="1129"/>
      <c r="DK128" s="1129"/>
      <c r="DL128" s="1129" t="s">
        <v>130</v>
      </c>
      <c r="DM128" s="1129"/>
      <c r="DN128" s="1129"/>
      <c r="DO128" s="1129"/>
      <c r="DP128" s="1129"/>
      <c r="DQ128" s="1129" t="s">
        <v>130</v>
      </c>
      <c r="DR128" s="1129"/>
      <c r="DS128" s="1129"/>
      <c r="DT128" s="1129"/>
      <c r="DU128" s="1129"/>
      <c r="DV128" s="1130" t="s">
        <v>130</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483</v>
      </c>
      <c r="X129" s="1163"/>
      <c r="Y129" s="1163"/>
      <c r="Z129" s="1164"/>
      <c r="AA129" s="1047">
        <v>16961892</v>
      </c>
      <c r="AB129" s="1048"/>
      <c r="AC129" s="1048"/>
      <c r="AD129" s="1048"/>
      <c r="AE129" s="1049"/>
      <c r="AF129" s="1050">
        <v>16742141</v>
      </c>
      <c r="AG129" s="1048"/>
      <c r="AH129" s="1048"/>
      <c r="AI129" s="1048"/>
      <c r="AJ129" s="1049"/>
      <c r="AK129" s="1050">
        <v>16718564</v>
      </c>
      <c r="AL129" s="1048"/>
      <c r="AM129" s="1048"/>
      <c r="AN129" s="1048"/>
      <c r="AO129" s="1049"/>
      <c r="AP129" s="1165"/>
      <c r="AQ129" s="1166"/>
      <c r="AR129" s="1166"/>
      <c r="AS129" s="1166"/>
      <c r="AT129" s="1167"/>
      <c r="AU129" s="284"/>
      <c r="AV129" s="284"/>
      <c r="AW129" s="284"/>
      <c r="AX129" s="1156" t="s">
        <v>484</v>
      </c>
      <c r="AY129" s="1039"/>
      <c r="AZ129" s="1039"/>
      <c r="BA129" s="1039"/>
      <c r="BB129" s="1039"/>
      <c r="BC129" s="1039"/>
      <c r="BD129" s="1039"/>
      <c r="BE129" s="1040"/>
      <c r="BF129" s="1157" t="s">
        <v>130</v>
      </c>
      <c r="BG129" s="1158"/>
      <c r="BH129" s="1158"/>
      <c r="BI129" s="1158"/>
      <c r="BJ129" s="1158"/>
      <c r="BK129" s="1158"/>
      <c r="BL129" s="1159"/>
      <c r="BM129" s="1157">
        <v>17.66</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485</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486</v>
      </c>
      <c r="X130" s="1163"/>
      <c r="Y130" s="1163"/>
      <c r="Z130" s="1164"/>
      <c r="AA130" s="1047">
        <v>3737481</v>
      </c>
      <c r="AB130" s="1048"/>
      <c r="AC130" s="1048"/>
      <c r="AD130" s="1048"/>
      <c r="AE130" s="1049"/>
      <c r="AF130" s="1050">
        <v>3791933</v>
      </c>
      <c r="AG130" s="1048"/>
      <c r="AH130" s="1048"/>
      <c r="AI130" s="1048"/>
      <c r="AJ130" s="1049"/>
      <c r="AK130" s="1050">
        <v>3890057</v>
      </c>
      <c r="AL130" s="1048"/>
      <c r="AM130" s="1048"/>
      <c r="AN130" s="1048"/>
      <c r="AO130" s="1049"/>
      <c r="AP130" s="1165"/>
      <c r="AQ130" s="1166"/>
      <c r="AR130" s="1166"/>
      <c r="AS130" s="1166"/>
      <c r="AT130" s="1167"/>
      <c r="AU130" s="284"/>
      <c r="AV130" s="284"/>
      <c r="AW130" s="284"/>
      <c r="AX130" s="1156" t="s">
        <v>487</v>
      </c>
      <c r="AY130" s="1039"/>
      <c r="AZ130" s="1039"/>
      <c r="BA130" s="1039"/>
      <c r="BB130" s="1039"/>
      <c r="BC130" s="1039"/>
      <c r="BD130" s="1039"/>
      <c r="BE130" s="1040"/>
      <c r="BF130" s="1193">
        <v>11</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488</v>
      </c>
      <c r="X131" s="1201"/>
      <c r="Y131" s="1201"/>
      <c r="Z131" s="1202"/>
      <c r="AA131" s="1094">
        <v>13224411</v>
      </c>
      <c r="AB131" s="1073"/>
      <c r="AC131" s="1073"/>
      <c r="AD131" s="1073"/>
      <c r="AE131" s="1074"/>
      <c r="AF131" s="1072">
        <v>12950208</v>
      </c>
      <c r="AG131" s="1073"/>
      <c r="AH131" s="1073"/>
      <c r="AI131" s="1073"/>
      <c r="AJ131" s="1074"/>
      <c r="AK131" s="1072">
        <v>12828507</v>
      </c>
      <c r="AL131" s="1073"/>
      <c r="AM131" s="1073"/>
      <c r="AN131" s="1073"/>
      <c r="AO131" s="1074"/>
      <c r="AP131" s="1203"/>
      <c r="AQ131" s="1204"/>
      <c r="AR131" s="1204"/>
      <c r="AS131" s="1204"/>
      <c r="AT131" s="1205"/>
      <c r="AU131" s="284"/>
      <c r="AV131" s="284"/>
      <c r="AW131" s="284"/>
      <c r="AX131" s="1175" t="s">
        <v>489</v>
      </c>
      <c r="AY131" s="1126"/>
      <c r="AZ131" s="1126"/>
      <c r="BA131" s="1126"/>
      <c r="BB131" s="1126"/>
      <c r="BC131" s="1126"/>
      <c r="BD131" s="1126"/>
      <c r="BE131" s="1127"/>
      <c r="BF131" s="1176">
        <v>42.3</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490</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491</v>
      </c>
      <c r="W132" s="1186"/>
      <c r="X132" s="1186"/>
      <c r="Y132" s="1186"/>
      <c r="Z132" s="1187"/>
      <c r="AA132" s="1188">
        <v>10.673496159999999</v>
      </c>
      <c r="AB132" s="1189"/>
      <c r="AC132" s="1189"/>
      <c r="AD132" s="1189"/>
      <c r="AE132" s="1190"/>
      <c r="AF132" s="1191">
        <v>11.124145650000001</v>
      </c>
      <c r="AG132" s="1189"/>
      <c r="AH132" s="1189"/>
      <c r="AI132" s="1189"/>
      <c r="AJ132" s="1190"/>
      <c r="AK132" s="1191">
        <v>11.276074449999999</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492</v>
      </c>
      <c r="W133" s="1169"/>
      <c r="X133" s="1169"/>
      <c r="Y133" s="1169"/>
      <c r="Z133" s="1170"/>
      <c r="AA133" s="1171">
        <v>10</v>
      </c>
      <c r="AB133" s="1172"/>
      <c r="AC133" s="1172"/>
      <c r="AD133" s="1172"/>
      <c r="AE133" s="1173"/>
      <c r="AF133" s="1171">
        <v>10.6</v>
      </c>
      <c r="AG133" s="1172"/>
      <c r="AH133" s="1172"/>
      <c r="AI133" s="1172"/>
      <c r="AJ133" s="1173"/>
      <c r="AK133" s="1171">
        <v>11</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zKM2Yu1fOyDnr/KXqQaaXk89wCMqBcR3Sw+GnVQUFT9gaXs5TBT8J2DBh1fXET/ldtLCcV/XCxbKl/R1L0jGg==" saltValue="1azizXYTpP74eHqIhGZS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N23hJoJvUZnS24wyP61smIh1JXwwLebQ6IQRKcNbfTyOuthA04cbvASIbd78ZTgx71p9IARtDP2ZypbWjljtQ==" saltValue="zjNchNb/Zm/YFOwA3IDQ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65J00rpsWpIWRpbSvdZUAhiOvjZNvC34/IbZwHgNTGGwtbsg0r6rIsw5dLy01LkA806ZAqoljfxHs8zjWwRLQ==" saltValue="Ll3YCkAVWoUWOQqJDT8D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501</v>
      </c>
      <c r="AL9" s="1212"/>
      <c r="AM9" s="1212"/>
      <c r="AN9" s="1213"/>
      <c r="AO9" s="312">
        <v>4155288</v>
      </c>
      <c r="AP9" s="312">
        <v>82738</v>
      </c>
      <c r="AQ9" s="313">
        <v>72852</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502</v>
      </c>
      <c r="AL10" s="1212"/>
      <c r="AM10" s="1212"/>
      <c r="AN10" s="1213"/>
      <c r="AO10" s="315">
        <v>604161</v>
      </c>
      <c r="AP10" s="315">
        <v>12030</v>
      </c>
      <c r="AQ10" s="316">
        <v>5779</v>
      </c>
      <c r="AR10" s="317">
        <v>108.2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503</v>
      </c>
      <c r="AL11" s="1212"/>
      <c r="AM11" s="1212"/>
      <c r="AN11" s="1213"/>
      <c r="AO11" s="315">
        <v>941901</v>
      </c>
      <c r="AP11" s="315">
        <v>18755</v>
      </c>
      <c r="AQ11" s="316">
        <v>5205</v>
      </c>
      <c r="AR11" s="317">
        <v>260.3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504</v>
      </c>
      <c r="AL12" s="1212"/>
      <c r="AM12" s="1212"/>
      <c r="AN12" s="1213"/>
      <c r="AO12" s="315">
        <v>252986</v>
      </c>
      <c r="AP12" s="315">
        <v>5037</v>
      </c>
      <c r="AQ12" s="316">
        <v>1186</v>
      </c>
      <c r="AR12" s="317">
        <v>324.7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505</v>
      </c>
      <c r="AL13" s="1212"/>
      <c r="AM13" s="1212"/>
      <c r="AN13" s="1213"/>
      <c r="AO13" s="315" t="s">
        <v>506</v>
      </c>
      <c r="AP13" s="315" t="s">
        <v>506</v>
      </c>
      <c r="AQ13" s="316">
        <v>2</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507</v>
      </c>
      <c r="AL14" s="1212"/>
      <c r="AM14" s="1212"/>
      <c r="AN14" s="1213"/>
      <c r="AO14" s="315">
        <v>133633</v>
      </c>
      <c r="AP14" s="315">
        <v>2661</v>
      </c>
      <c r="AQ14" s="316">
        <v>3005</v>
      </c>
      <c r="AR14" s="317">
        <v>-11.4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508</v>
      </c>
      <c r="AL15" s="1212"/>
      <c r="AM15" s="1212"/>
      <c r="AN15" s="1213"/>
      <c r="AO15" s="315">
        <v>87788</v>
      </c>
      <c r="AP15" s="315">
        <v>1748</v>
      </c>
      <c r="AQ15" s="316">
        <v>1720</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509</v>
      </c>
      <c r="AL16" s="1215"/>
      <c r="AM16" s="1215"/>
      <c r="AN16" s="1216"/>
      <c r="AO16" s="315">
        <v>-449685</v>
      </c>
      <c r="AP16" s="315">
        <v>-8954</v>
      </c>
      <c r="AQ16" s="316">
        <v>-6900</v>
      </c>
      <c r="AR16" s="317">
        <v>29.8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189</v>
      </c>
      <c r="AL17" s="1215"/>
      <c r="AM17" s="1215"/>
      <c r="AN17" s="1216"/>
      <c r="AO17" s="315">
        <v>5726072</v>
      </c>
      <c r="AP17" s="315">
        <v>114015</v>
      </c>
      <c r="AQ17" s="316">
        <v>82850</v>
      </c>
      <c r="AR17" s="317">
        <v>37.6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514</v>
      </c>
      <c r="AL21" s="1207"/>
      <c r="AM21" s="1207"/>
      <c r="AN21" s="1208"/>
      <c r="AO21" s="327">
        <v>10.15</v>
      </c>
      <c r="AP21" s="328">
        <v>8.1999999999999993</v>
      </c>
      <c r="AQ21" s="329">
        <v>1.95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515</v>
      </c>
      <c r="AL22" s="1207"/>
      <c r="AM22" s="1207"/>
      <c r="AN22" s="1208"/>
      <c r="AO22" s="332">
        <v>97.4</v>
      </c>
      <c r="AP22" s="333">
        <v>97.9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519</v>
      </c>
      <c r="AL32" s="1223"/>
      <c r="AM32" s="1223"/>
      <c r="AN32" s="1224"/>
      <c r="AO32" s="342">
        <v>4699445</v>
      </c>
      <c r="AP32" s="342">
        <v>93573</v>
      </c>
      <c r="AQ32" s="343">
        <v>53769</v>
      </c>
      <c r="AR32" s="344">
        <v>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520</v>
      </c>
      <c r="AL33" s="1223"/>
      <c r="AM33" s="1223"/>
      <c r="AN33" s="1224"/>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521</v>
      </c>
      <c r="AL34" s="1223"/>
      <c r="AM34" s="1223"/>
      <c r="AN34" s="1224"/>
      <c r="AO34" s="342" t="s">
        <v>506</v>
      </c>
      <c r="AP34" s="342" t="s">
        <v>506</v>
      </c>
      <c r="AQ34" s="343">
        <v>30</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522</v>
      </c>
      <c r="AL35" s="1223"/>
      <c r="AM35" s="1223"/>
      <c r="AN35" s="1224"/>
      <c r="AO35" s="342">
        <v>397438</v>
      </c>
      <c r="AP35" s="342">
        <v>7914</v>
      </c>
      <c r="AQ35" s="343">
        <v>13935</v>
      </c>
      <c r="AR35" s="344">
        <v>-43.2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523</v>
      </c>
      <c r="AL36" s="1223"/>
      <c r="AM36" s="1223"/>
      <c r="AN36" s="1224"/>
      <c r="AO36" s="342">
        <v>260387</v>
      </c>
      <c r="AP36" s="342">
        <v>5185</v>
      </c>
      <c r="AQ36" s="343">
        <v>1254</v>
      </c>
      <c r="AR36" s="344">
        <v>313.5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524</v>
      </c>
      <c r="AL37" s="1223"/>
      <c r="AM37" s="1223"/>
      <c r="AN37" s="1224"/>
      <c r="AO37" s="342">
        <v>247</v>
      </c>
      <c r="AP37" s="342">
        <v>5</v>
      </c>
      <c r="AQ37" s="343">
        <v>601</v>
      </c>
      <c r="AR37" s="344">
        <v>-99.2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525</v>
      </c>
      <c r="AL38" s="1226"/>
      <c r="AM38" s="1226"/>
      <c r="AN38" s="1227"/>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526</v>
      </c>
      <c r="AL39" s="1226"/>
      <c r="AM39" s="1226"/>
      <c r="AN39" s="1227"/>
      <c r="AO39" s="342">
        <v>-20908</v>
      </c>
      <c r="AP39" s="342">
        <v>-416</v>
      </c>
      <c r="AQ39" s="343">
        <v>-4013</v>
      </c>
      <c r="AR39" s="344">
        <v>-89.6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527</v>
      </c>
      <c r="AL40" s="1223"/>
      <c r="AM40" s="1223"/>
      <c r="AN40" s="1224"/>
      <c r="AO40" s="342">
        <v>-3890057</v>
      </c>
      <c r="AP40" s="342">
        <v>-77457</v>
      </c>
      <c r="AQ40" s="343">
        <v>-48341</v>
      </c>
      <c r="AR40" s="344">
        <v>60.2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2">
        <v>1446552</v>
      </c>
      <c r="AP41" s="342">
        <v>28803</v>
      </c>
      <c r="AQ41" s="343">
        <v>17235</v>
      </c>
      <c r="AR41" s="344">
        <v>67.099999999999994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496</v>
      </c>
      <c r="AN49" s="1219" t="s">
        <v>531</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1930716</v>
      </c>
      <c r="AN51" s="364">
        <v>35775</v>
      </c>
      <c r="AO51" s="365">
        <v>-61.8</v>
      </c>
      <c r="AP51" s="366">
        <v>66255</v>
      </c>
      <c r="AQ51" s="367">
        <v>3.6</v>
      </c>
      <c r="AR51" s="368">
        <v>-65.400000000000006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1505639</v>
      </c>
      <c r="AN52" s="372">
        <v>27898</v>
      </c>
      <c r="AO52" s="373">
        <v>-50.9</v>
      </c>
      <c r="AP52" s="374">
        <v>31822</v>
      </c>
      <c r="AQ52" s="375">
        <v>8.8000000000000007</v>
      </c>
      <c r="AR52" s="376">
        <v>-59.7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2065951</v>
      </c>
      <c r="AN53" s="364">
        <v>39022</v>
      </c>
      <c r="AO53" s="365">
        <v>9.1</v>
      </c>
      <c r="AP53" s="366">
        <v>92247</v>
      </c>
      <c r="AQ53" s="367">
        <v>39.200000000000003</v>
      </c>
      <c r="AR53" s="368">
        <v>-30.1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1488579</v>
      </c>
      <c r="AN54" s="372">
        <v>28117</v>
      </c>
      <c r="AO54" s="373">
        <v>0.8</v>
      </c>
      <c r="AP54" s="374">
        <v>37204</v>
      </c>
      <c r="AQ54" s="375">
        <v>16.899999999999999</v>
      </c>
      <c r="AR54" s="376">
        <v>-16.100000000000001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2071977</v>
      </c>
      <c r="AN55" s="364">
        <v>39739</v>
      </c>
      <c r="AO55" s="365">
        <v>1.8</v>
      </c>
      <c r="AP55" s="366">
        <v>67319</v>
      </c>
      <c r="AQ55" s="367">
        <v>-27</v>
      </c>
      <c r="AR55" s="368">
        <v>28.8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1367772</v>
      </c>
      <c r="AN56" s="372">
        <v>26233</v>
      </c>
      <c r="AO56" s="373">
        <v>-6.7</v>
      </c>
      <c r="AP56" s="374">
        <v>38101</v>
      </c>
      <c r="AQ56" s="375">
        <v>2.4</v>
      </c>
      <c r="AR56" s="376">
        <v>-9.1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4066828</v>
      </c>
      <c r="AN57" s="364">
        <v>79430</v>
      </c>
      <c r="AO57" s="365">
        <v>99.9</v>
      </c>
      <c r="AP57" s="366">
        <v>70615</v>
      </c>
      <c r="AQ57" s="367">
        <v>4.9000000000000004</v>
      </c>
      <c r="AR57" s="368">
        <v>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2667673</v>
      </c>
      <c r="AN58" s="372">
        <v>52103</v>
      </c>
      <c r="AO58" s="373">
        <v>98.6</v>
      </c>
      <c r="AP58" s="374">
        <v>37382</v>
      </c>
      <c r="AQ58" s="375">
        <v>-1.9</v>
      </c>
      <c r="AR58" s="376">
        <v>100.5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1679941</v>
      </c>
      <c r="AN59" s="364">
        <v>33450</v>
      </c>
      <c r="AO59" s="365">
        <v>-57.9</v>
      </c>
      <c r="AP59" s="366">
        <v>69185</v>
      </c>
      <c r="AQ59" s="367">
        <v>-2</v>
      </c>
      <c r="AR59" s="368">
        <v>-55.9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1015066</v>
      </c>
      <c r="AN60" s="372">
        <v>20212</v>
      </c>
      <c r="AO60" s="373">
        <v>-61.2</v>
      </c>
      <c r="AP60" s="374">
        <v>38519</v>
      </c>
      <c r="AQ60" s="375">
        <v>3</v>
      </c>
      <c r="AR60" s="376">
        <v>-64.2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2363083</v>
      </c>
      <c r="AN61" s="379">
        <v>45483</v>
      </c>
      <c r="AO61" s="380">
        <v>-1.8</v>
      </c>
      <c r="AP61" s="381">
        <v>73124</v>
      </c>
      <c r="AQ61" s="382">
        <v>3.7</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1608946</v>
      </c>
      <c r="AN62" s="372">
        <v>30913</v>
      </c>
      <c r="AO62" s="373">
        <v>-3.9</v>
      </c>
      <c r="AP62" s="374">
        <v>36606</v>
      </c>
      <c r="AQ62" s="375">
        <v>5.8</v>
      </c>
      <c r="AR62" s="376">
        <v>-9.6999999999999993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jHgFZ/ek5dDs5Ua6c6YKOFWwLhYwJR76onWkhSHaFEawSpaQpXvpNwCNPDfWbvlILcSn1pKI/PoFoqsBJYmcg==" saltValue="HAtNKTBLXuQsMyXM4Noo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kg9YTutgCMlruyfcxUJseO7YVPoxnnpzHMM6XJ7kyBj6P1xJx12D1b1tC3G7Tql0pvlS9i9s3q+Ck+hTPakdw==" saltValue="ERVUczLb0NtmM2G02rOl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jYsoqe9vle/l4wv8cqVpI7AUZfkLm60pBf7sPbR4PzfvXbvfhb/PQCTl0Xna6TVFhb4PquvRvjvn2Uqy+nLyg==" saltValue="jBhSCzzzHoVqCFc1ZYv0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1" t="s">
        <v>3</v>
      </c>
      <c r="D47" s="1231"/>
      <c r="E47" s="1232"/>
      <c r="F47" s="11">
        <v>24.22</v>
      </c>
      <c r="G47" s="12">
        <v>24.37</v>
      </c>
      <c r="H47" s="12">
        <v>28.47</v>
      </c>
      <c r="I47" s="12">
        <v>26.36</v>
      </c>
      <c r="J47" s="13">
        <v>26.05</v>
      </c>
    </row>
    <row r="48" spans="2:10" ht="57.75" customHeight="1" x14ac:dyDescent="0.15">
      <c r="B48" s="14"/>
      <c r="C48" s="1233" t="s">
        <v>4</v>
      </c>
      <c r="D48" s="1233"/>
      <c r="E48" s="1234"/>
      <c r="F48" s="15">
        <v>5.37</v>
      </c>
      <c r="G48" s="16">
        <v>6.63</v>
      </c>
      <c r="H48" s="16">
        <v>3.84</v>
      </c>
      <c r="I48" s="16">
        <v>3.56</v>
      </c>
      <c r="J48" s="17">
        <v>3.85</v>
      </c>
    </row>
    <row r="49" spans="2:10" ht="57.75" customHeight="1" thickBot="1" x14ac:dyDescent="0.2">
      <c r="B49" s="18"/>
      <c r="C49" s="1235" t="s">
        <v>5</v>
      </c>
      <c r="D49" s="1235"/>
      <c r="E49" s="1236"/>
      <c r="F49" s="19">
        <v>5.45</v>
      </c>
      <c r="G49" s="20">
        <v>1.93</v>
      </c>
      <c r="H49" s="20">
        <v>1.1100000000000001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SbCi90WljtkS/FgAjxu0D6cZx2hMQk/+iP6rHDNdaQ6D0ggR9djXJNzcjXAYgNWzqfkBfdfv7y5wYr90Dnqig==" saltValue="/k/v/NY3lyfxD54zDQGC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2020-09-29T04:33:34Z</cp:lastPrinted>
  <dcterms:created xsi:type="dcterms:W3CDTF">2020-02-10T04:29:06Z</dcterms:created>
  <dcterms:modified xsi:type="dcterms:W3CDTF">2020-09-29T04:33:45Z</dcterms:modified>
  <cp:category/>
</cp:coreProperties>
</file>