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shizume-koichiro\Desktop\"/>
    </mc:Choice>
  </mc:AlternateContent>
  <bookViews>
    <workbookView xWindow="0" yWindow="0" windowWidth="15540" windowHeight="6000" tabRatio="7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C34" i="10"/>
  <c r="U34" i="10" s="1"/>
  <c r="U35" i="10" l="1"/>
  <c r="U36" i="10" s="1"/>
  <c r="AM34" i="10"/>
  <c r="AM35" i="10" s="1"/>
  <c r="BE34" i="10" s="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<sst xmlns="http://schemas.openxmlformats.org/spreadsheetml/2006/main" count="1126" uniqueCount="630">
  <si>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</si>
  <si>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</si>
  <si>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</si>
  <si>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</si>
  <si>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</si>
  <si>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</si>
  <si>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</si>
  <si>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</si>
  <si>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</si>
  <si>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</si>
  <si>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</si>
  <si>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</si>
  <si>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</si>
  <si>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</si>
  <si>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</si>
  <si>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</si>
  <si>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</si>
  <si>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</si>
  <si>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</si>
  <si>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</si>
  <si>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</si>
  <si>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</si>
  <si>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</si>
  <si>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</si>
  <si>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</si>
  <si>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</si>
  <si>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</si>
  <si>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</si>
  <si>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</si>
  <si>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</si>
  <si>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</si>
  <si>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</si>
  <si>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</si>
  <si>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</si>
  <si>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</si>
  <si>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</si>
  <si>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</si>
  <si>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</si>
  <si>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</si>
  <si>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</si>
  <si>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</si>
  <si>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</si>
  <si>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</si>
  <si>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</si>
  <si>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</si>
  <si>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</si>
  <si>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</si>
  <si>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</si>
  <si>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</si>
  <si>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</si>
  <si>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</si>
  <si>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</si>
  <si>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</si>
  <si>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</si>
  <si>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</si>
  <si>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</si>
  <si>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</si>
  <si>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</si>
  <si>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</si>
  <si>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</si>
  <si>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</si>
  <si>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</si>
  <si>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</si>
  <si>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</si>
  <si>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</si>
  <si>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</si>
  <si>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</si>
  <si>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</si>
  <si>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</si>
  <si>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</si>
  <si>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</si>
  <si>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</si>
  <si>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</si>
  <si>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</si>
  <si>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</si>
  <si>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</si>
  <si>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</si>
  <si>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</si>
  <si>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</si>
  <si>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</si>
  <si>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</si>
  <si>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</si>
  <si>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</si>
  <si>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</si>
  <si>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</si>
  <si>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</si>
  <si>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</si>
  <si>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</si>
  <si>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</si>
  <si>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</si>
  <si>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</si>
  <si>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</si>
  <si>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</si>
  <si>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</si>
  <si>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</si>
  <si>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</si>
  <si>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</si>
  <si>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</si>
  <si>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志摩市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</si>
  <si>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</si>
  <si>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</si>
  <si>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</si>
  <si>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</si>
  <si>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</si>
  <si>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</si>
  <si>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</si>
  <si>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</si>
  <si>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</si>
  <si>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</si>
  <si>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</si>
  <si>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</si>
  <si>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</si>
  <si>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</si>
  <si>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</si>
  <si>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</si>
  <si>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</si>
  <si>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</si>
  <si>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</si>
  <si>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</si>
  <si>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</si>
  <si>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</si>
  <si>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</si>
  <si>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</si>
  <si>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</si>
  <si>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</si>
  <si>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</si>
  <si>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</si>
  <si>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</si>
  <si>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</si>
  <si>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</si>
  <si>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</si>
  <si>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</si>
  <si>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</si>
  <si>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</si>
  <si>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</si>
  <si>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</si>
  <si>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</si>
  <si>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</si>
  <si>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</si>
  <si>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</si>
  <si>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</si>
  <si>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</si>
  <si>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</si>
  <si>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</si>
  <si>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</si>
  <si>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</si>
  <si>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</si>
  <si>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</si>
  <si>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</si>
  <si>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</si>
  <si>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</si>
  <si>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</si>
  <si>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</si>
  <si>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</si>
  <si>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</si>
  <si>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</si>
  <si>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</si>
  <si>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</si>
  <si>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</si>
  <si>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</si>
  <si>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</si>
  <si>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</si>
  <si>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</si>
  <si>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</si>
  <si>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</si>
  <si>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</si>
  <si>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</si>
  <si>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</si>
  <si>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</si>
  <si>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</si>
  <si>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</si>
  <si>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</si>
  <si>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</si>
  <si>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</si>
  <si>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</si>
  <si>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</si>
  <si>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</si>
  <si>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</si>
  <si>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</si>
  <si>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</si>
  <si>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</si>
  <si>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</si>
  <si>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</si>
  <si>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</si>
  <si>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</si>
  <si>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</si>
  <si>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</si>
  <si>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</si>
  <si>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</si>
  <si>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</si>
  <si>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</si>
  <si>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</si>
  <si>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</si>
  <si>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</si>
  <si>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</si>
  <si>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</si>
  <si>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</si>
  <si>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</si>
  <si>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</si>
  <si>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</si>
  <si>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</si>
  <si>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</si>
  <si>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</si>
  <si>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</si>
  <si>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</si>
  <si>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</si>
  <si>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</si>
  <si>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</si>
  <si>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</si>
  <si>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</si>
  <si>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</si>
  <si>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</si>
  <si>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</si>
  <si>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三重県志摩市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</si>
  <si>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</si>
  <si>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</si>
  <si>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</si>
  <si>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</si>
  <si>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</si>
  <si>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</si>
  <si>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</si>
  <si>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</si>
  <si>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</si>
  <si>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</si>
  <si>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</si>
  <si>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</si>
  <si>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</si>
  <si>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</si>
  <si>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</si>
  <si>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</si>
  <si>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</si>
  <si>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</si>
  <si>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</si>
  <si>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</si>
  <si>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</si>
  <si>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</si>
  <si>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</si>
  <si>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</si>
  <si>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</si>
  <si>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</si>
  <si>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</si>
  <si>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</si>
  <si>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</si>
  <si>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</si>
  <si>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</si>
  <si>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</si>
  <si>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</si>
  <si>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</si>
  <si>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</si>
  <si>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</si>
  <si>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</si>
  <si>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</si>
  <si>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</si>
  <si>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</si>
  <si>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</si>
  <si>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</si>
  <si>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</si>
  <si>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</si>
  <si>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</si>
  <si>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</si>
  <si>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</si>
  <si>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</si>
  <si>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</si>
  <si>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</si>
  <si>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</si>
  <si>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</si>
  <si>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</si>
  <si>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</si>
  <si>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</si>
  <si>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</si>
  <si>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</si>
  <si>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</si>
  <si>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</si>
  <si>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</si>
  <si>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</si>
  <si>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</si>
  <si>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</si>
  <si>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</si>
  <si>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</si>
  <si>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</si>
  <si>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</si>
  <si>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</si>
  <si>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</si>
  <si>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</si>
  <si>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</si>
  <si>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</si>
  <si>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</si>
  <si>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</si>
  <si>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</si>
  <si>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</si>
  <si>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</si>
  <si>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</si>
  <si>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</si>
  <si>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</si>
  <si>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</si>
  <si>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</si>
  <si>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</si>
  <si>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</si>
  <si>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</si>
  <si>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</si>
  <si>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</si>
  <si>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</si>
  <si>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</si>
  <si>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</si>
  <si>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</si>
  <si>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</si>
  <si>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</si>
  <si>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</si>
  <si>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</si>
  <si>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</si>
  <si>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</si>
  <si>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</si>
  <si>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</si>
  <si>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</si>
  <si>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</si>
  <si>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</si>
  <si>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</si>
  <si>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</si>
  <si>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</si>
  <si>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</si>
  <si>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</si>
  <si>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</si>
  <si>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</si>
  <si>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</si>
  <si>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</si>
  <si>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</si>
  <si>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</si>
  <si>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</si>
  <si>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</si>
  <si>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</si>
  <si>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</si>
  <si>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</si>
  <si>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</si>
  <si>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</si>
  <si>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</si>
  <si>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</si>
  <si>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</si>
  <si>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</si>
  <si>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</si>
  <si>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</si>
  <si>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</si>
  <si>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</si>
  <si>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</si>
  <si>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</si>
  <si>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</si>
  <si>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</si>
  <si>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</si>
  <si>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</si>
  <si>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</si>
  <si>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</si>
  <si>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</si>
  <si>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</si>
  <si>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</si>
  <si>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</si>
  <si>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</si>
  <si>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</si>
  <si>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</si>
  <si>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</si>
  <si>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</si>
  <si>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</si>
  <si>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</si>
  <si>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</si>
  <si>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</si>
  <si>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</si>
  <si>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</si>
  <si>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</si>
  <si>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</si>
  <si>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三重県志摩市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</si>
  <si>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</si>
  <si>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</si>
  <si>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</si>
  <si>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</si>
  <si>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</si>
  <si>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</si>
  <si>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</si>
  <si>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</si>
  <si>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</si>
  <si>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</si>
  <si>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</si>
  <si>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</si>
  <si>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</si>
  <si>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</si>
  <si>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</si>
  <si>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</si>
  <si>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</si>
  <si>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</si>
  <si>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</si>
  <si>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</si>
  <si>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</si>
  <si>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</si>
  <si>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</si>
  <si>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</si>
  <si>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</si>
  <si>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</si>
  <si>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</si>
  <si>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</si>
  <si>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</si>
  <si>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</si>
  <si>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</si>
  <si>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</si>
  <si>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</si>
  <si>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</si>
  <si>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</si>
  <si>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</si>
  <si>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</si>
  <si>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</si>
  <si>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</si>
  <si>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</si>
  <si>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</si>
  <si>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</si>
  <si>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</si>
  <si>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</si>
  <si>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</si>
  <si>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</si>
  <si>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</si>
  <si>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</si>
  <si>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</si>
  <si>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</si>
  <si>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</si>
  <si>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</si>
  <si>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</si>
  <si>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</si>
  <si>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</si>
  <si>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</si>
  <si>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</si>
  <si>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</si>
  <si>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</si>
  <si>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</si>
  <si>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</si>
  <si>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</si>
  <si>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</si>
  <si>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</si>
  <si>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</si>
  <si>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</si>
  <si>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</si>
  <si>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</si>
  <si>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</si>
  <si>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</si>
  <si>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</si>
  <si>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</si>
  <si>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</si>
  <si>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</si>
  <si>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</si>
  <si>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</si>
  <si>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</si>
  <si>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</si>
  <si>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</si>
  <si>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</si>
  <si>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</si>
  <si>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</si>
  <si>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</si>
  <si>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</si>
  <si>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</si>
  <si>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</si>
  <si>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</si>
  <si>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</si>
  <si>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</si>
  <si>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</si>
  <si>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</si>
  <si>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</si>
  <si>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</si>
  <si>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</si>
  <si>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</si>
  <si>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</si>
  <si>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</si>
  <si>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</si>
  <si>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</si>
  <si>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</si>
  <si>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</si>
  <si>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</si>
  <si>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</si>
  <si>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</si>
  <si>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</si>
  <si>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</si>
  <si>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</si>
  <si>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</si>
  <si>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</si>
  <si>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</si>
  <si>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</si>
  <si>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</si>
  <si>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</si>
  <si>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</si>
  <si>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</si>
  <si>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</si>
  <si>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</si>
  <si>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</si>
  <si>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</si>
  <si>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</si>
  <si>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</si>
  <si>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</si>
  <si>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</si>
  <si>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</si>
  <si>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</si>
  <si>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</si>
  <si>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</si>
  <si>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</si>
  <si>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</si>
  <si>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</si>
  <si>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</si>
  <si>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</si>
  <si>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</si>
  <si>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</si>
  <si>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</si>
  <si>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</si>
  <si>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</si>
  <si>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</si>
  <si>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</si>
  <si>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</si>
  <si>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</si>
  <si>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</si>
  <si>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</si>
  <si>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</si>
  <si>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</si>
  <si>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</si>
  <si>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</si>
  <si>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</si>
  <si>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</si>
  <si>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</si>
  <si>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</si>
  <si>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</si>
  <si>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</si>
  <si>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</si>
  <si>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</si>
  <si>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</si>
  <si>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</si>
  <si>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</si>
  <si>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</si>
  <si>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</si>
  <si>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</si>
  <si>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</si>
  <si>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</si>
  <si>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</si>
  <si>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</si>
  <si>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</si>
  <si>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</si>
  <si>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</si>
  <si>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</si>
  <si>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</si>
  <si>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</si>
  <si>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</si>
  <si>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</si>
  <si>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</si>
  <si>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</si>
  <si>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</si>
  <si>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</si>
  <si>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</si>
  <si>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</si>
  <si>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</si>
  <si>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</si>
  <si>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</si>
  <si>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</si>
  <si>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</si>
  <si>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</si>
  <si>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</si>
  <si>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</si>
  <si>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</si>
  <si>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</si>
  <si>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</si>
  <si>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</si>
  <si>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</si>
  <si>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2.82</t>
  </si>
  <si>
    <t>▲ 0.06</t>
  </si>
  <si>
    <t>▲ 4.22</t>
  </si>
  <si>
    <t>水道事業会計</t>
  </si>
  <si>
    <t>一般会計</t>
  </si>
  <si>
    <t>介護保険特別会計</t>
  </si>
  <si>
    <t>国民健康保険特別会計</t>
  </si>
  <si>
    <t>病院事業会計</t>
  </si>
  <si>
    <t>下水道事業特別会計</t>
  </si>
  <si>
    <t>後期高齢者医療特別会計</t>
  </si>
  <si>
    <t>住宅新築資金等貸付事業特別会計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</si>
  <si>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</si>
  <si>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</si>
  <si>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</si>
  <si>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</si>
  <si>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</si>
  <si>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</si>
  <si>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</si>
  <si>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</si>
  <si>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</si>
  <si>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</si>
  <si>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</si>
  <si>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</si>
  <si>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志摩広域消防組合</t>
    <rPh sb="0" eb="2">
      <t>シマ</t>
    </rPh>
    <rPh sb="2" eb="4">
      <t>コウイキ</t>
    </rPh>
    <rPh sb="4" eb="6">
      <t>ショウボウ</t>
    </rPh>
    <rPh sb="6" eb="8">
      <t>クミアイ</t>
    </rPh>
    <phoneticPr fontId="2"/>
  </si>
  <si>
    <t>志摩広域行政組合（一般会計）</t>
    <rPh sb="0" eb="2">
      <t>シマ</t>
    </rPh>
    <rPh sb="2" eb="4">
      <t>コウイキ</t>
    </rPh>
    <rPh sb="4" eb="6">
      <t>ギョウセイ</t>
    </rPh>
    <rPh sb="6" eb="8">
      <t>クミアイ</t>
    </rPh>
    <rPh sb="9" eb="11">
      <t>イッパン</t>
    </rPh>
    <rPh sb="11" eb="13">
      <t>カイケイ</t>
    </rPh>
    <phoneticPr fontId="2"/>
  </si>
  <si>
    <t>志摩広域行政組合（才庭特別会計）</t>
    <rPh sb="0" eb="2">
      <t>シマ</t>
    </rPh>
    <rPh sb="2" eb="4">
      <t>コウイキ</t>
    </rPh>
    <rPh sb="4" eb="6">
      <t>ギョウセイ</t>
    </rPh>
    <rPh sb="6" eb="8">
      <t>クミアイ</t>
    </rPh>
    <rPh sb="9" eb="10">
      <t>サイ</t>
    </rPh>
    <rPh sb="10" eb="11">
      <t>ニワ</t>
    </rPh>
    <rPh sb="11" eb="13">
      <t>トクベツ</t>
    </rPh>
    <rPh sb="13" eb="15">
      <t>カイケイ</t>
    </rPh>
    <phoneticPr fontId="2"/>
  </si>
  <si>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2"/>
  </si>
  <si>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</si>
  <si>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</si>
  <si>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</si>
  <si>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</si>
  <si>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</si>
  <si>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</si>
  <si>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</si>
  <si>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</si>
  <si>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鳥羽志勢広域連合</t>
    <rPh sb="0" eb="2">
      <t>トバ</t>
    </rPh>
    <rPh sb="2" eb="3">
      <t>シ</t>
    </rPh>
    <rPh sb="3" eb="4">
      <t>セイ</t>
    </rPh>
    <rPh sb="4" eb="6">
      <t>コウイキ</t>
    </rPh>
    <rPh sb="6" eb="8">
      <t>レンゴウ</t>
    </rPh>
    <phoneticPr fontId="2"/>
  </si>
  <si>
    <t>三重地方税管理回収機構（一般会計）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</si>
  <si>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</si>
  <si>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</si>
  <si>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</si>
  <si>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</si>
  <si>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</si>
  <si>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</si>
  <si>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</si>
  <si>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</si>
  <si>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5"/>
  </si>
  <si>
    <t>ふるさと応援基金</t>
    <rPh sb="4" eb="6">
      <t>オウエン</t>
    </rPh>
    <rPh sb="6" eb="8">
      <t>キキン</t>
    </rPh>
    <phoneticPr fontId="5"/>
  </si>
  <si>
    <t>船越地区振興基金</t>
    <rPh sb="0" eb="2">
      <t>フナコシ</t>
    </rPh>
    <rPh sb="2" eb="4">
      <t>チク</t>
    </rPh>
    <rPh sb="4" eb="6">
      <t>シンコウ</t>
    </rPh>
    <rPh sb="6" eb="8">
      <t>キキン</t>
    </rPh>
    <phoneticPr fontId="5"/>
  </si>
  <si>
    <t>阿児地区振興基金</t>
    <rPh sb="0" eb="2">
      <t>アゴ</t>
    </rPh>
    <rPh sb="2" eb="4">
      <t>チク</t>
    </rPh>
    <rPh sb="4" eb="6">
      <t>シンコウ</t>
    </rPh>
    <rPh sb="6" eb="8">
      <t>キキン</t>
    </rPh>
    <phoneticPr fontId="5"/>
  </si>
  <si>
    <t>浜島地区福祉施設整備基金</t>
    <rPh sb="0" eb="2">
      <t>ハマジマ</t>
    </rPh>
    <rPh sb="2" eb="4">
      <t>チク</t>
    </rPh>
    <rPh sb="4" eb="6">
      <t>フクシ</t>
    </rPh>
    <rPh sb="6" eb="8">
      <t>シセツ</t>
    </rPh>
    <rPh sb="8" eb="10">
      <t>セイビ</t>
    </rPh>
    <rPh sb="10" eb="12">
      <t>キキン</t>
    </rPh>
    <phoneticPr fontId="5"/>
  </si>
  <si>
    <t>他会計等
からの
繰入金</t>
    <phoneticPr fontId="5"/>
  </si>
  <si>
    <t>総費用
（歳出）</t>
    <phoneticPr fontId="5"/>
  </si>
  <si>
    <t>-</t>
    <phoneticPr fontId="2"/>
  </si>
  <si>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</si>
  <si>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</si>
  <si>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</si>
  <si>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</si>
  <si>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</si>
  <si>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</si>
  <si>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</si>
  <si>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</si>
  <si>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</si>
  <si>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</si>
  <si>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</si>
  <si>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</si>
  <si>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</si>
  <si>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</si>
  <si>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</si>
  <si>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将来負担比率及び実質公債費比率ともに類似団体よりも高い水準にあるが、将来負担比率については新市建設計画に基づき、合併特例債を活用した施設整備・施設の集約化を積極的に実施してきたことにより、地方債残高が類似団体に比べて大きいことが要因とみている。実質公債費比率については普通交付税等の段階的削減による標準財政規模の縮小による影響も大きく、また財政運営に係る取組みとして、地方債の償還については据置期間を無くして短期間で元金を償還し、地方債残高を早期に減少させ、かつ償還総額を抑制する取組みを行っている結果として公債費が増加しているため、実質公債費比率が上昇していると考えられる。今後数年で、当該取組みを開始した年度の地方債が償還終了し、公債費の減少が大きくなるにしたがって、実質公債費比率は低下する見通しである。
</t>
    <phoneticPr fontId="5"/>
  </si>
  <si>
    <t>　将来負担比率及び有形固定資産減価償却率ともに類似団体よりも高い水準にあるが、将来負担比率については新市建設計画に基づき、合併特例債を活用した施設整備・施設の集約化を積極的に実施してきたことにより、地方債残高が類似団体に比べて大きいことが要因と考えている。その一方で有形固定資産減価償却率が高い水準にある要因については、施設整備において、耐用年数が比較的経過している施設があること、また、統廃合による廃止施設の除却が進んでいないことと考えている。今後、廃止施設の除却が進むにつれて低下するものと想定している。</t>
    <rPh sb="122" eb="123">
      <t>カンガ</t>
    </rPh>
    <rPh sb="130" eb="132">
      <t>イッポウ</t>
    </rPh>
    <rPh sb="145" eb="146">
      <t>タカ</t>
    </rPh>
    <rPh sb="147" eb="149">
      <t>スイジュン</t>
    </rPh>
    <rPh sb="152" eb="154">
      <t>ヨウイン</t>
    </rPh>
    <rPh sb="160" eb="164">
      <t>シセツセイビ</t>
    </rPh>
    <rPh sb="169" eb="173">
      <t>タイヨウネンスウ</t>
    </rPh>
    <rPh sb="174" eb="177">
      <t>ヒカクテキ</t>
    </rPh>
    <rPh sb="177" eb="179">
      <t>ケイカ</t>
    </rPh>
    <rPh sb="183" eb="185">
      <t>シセツ</t>
    </rPh>
    <rPh sb="194" eb="197">
      <t>トウハイゴウ</t>
    </rPh>
    <rPh sb="200" eb="202">
      <t>ハイシ</t>
    </rPh>
    <rPh sb="202" eb="204">
      <t>シセツ</t>
    </rPh>
    <rPh sb="205" eb="207">
      <t>ジョキャク</t>
    </rPh>
    <rPh sb="208" eb="209">
      <t>スス</t>
    </rPh>
    <rPh sb="217" eb="218">
      <t>カンガ</t>
    </rPh>
    <rPh sb="226" eb="228">
      <t>ハイシ</t>
    </rPh>
    <rPh sb="228" eb="230">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</si>
</sst>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0" fillId="0" borderId="116"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2E90-4448-BE2D-CF893A5423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39022</c:v>
                </c:pt>
                <c:pt idx="1">
                  <c:v>39739</c:v>
                </c:pt>
                <c:pt idx="2">
                  <c:v>79430</c:v>
                </c:pt>
                <c:pt idx="3">
                  <c:v>33450</c:v>
                </c:pt>
                <c:pt idx="4">
                  <c:v>40862</c:v>
                </c:pt>
              </c:numCache>
            </c:numRef>
          </c:val>
          <c:smooth val="0"/>
          <c:extLst xmlns:c16r2="http://schemas.microsoft.com/office/drawing/2015/06/chart">
            <c:ext xmlns:c16="http://schemas.microsoft.com/office/drawing/2014/chart" uri="{C3380CC4-5D6E-409C-BE32-E72D297353CC}">
              <c16:uniqueId val="{00000001-2E90-4448-BE2D-CF893A5423E9}"/>
            </c:ext>
          </c:extLst>
        </c:ser>
        <c:dLbls>
          <c:showLegendKey val="0"/>
          <c:showVal val="0"/>
          <c:showCatName val="0"/>
          <c:showSerName val="0"/>
          <c:showPercent val="0"/>
          <c:showBubbleSize val="0"/>
        </c:dLbls>
        <c:marker val="1"/>
        <c:smooth val="0"/>
        <c:axId val="301359680"/>
        <c:axId val="485942768"/>
      </c:lineChart>
      <c:catAx>
        <c:axId val="301359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942768"/>
        <c:crosses val="autoZero"/>
        <c:auto val="1"/>
        <c:lblAlgn val="ctr"/>
        <c:lblOffset val="100"/>
        <c:tickLblSkip val="1"/>
        <c:tickMarkSkip val="1"/>
        <c:noMultiLvlLbl val="0"/>
      </c:catAx>
      <c:valAx>
        <c:axId val="4859427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359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6.63</c:v>
                </c:pt>
                <c:pt idx="1">
                  <c:v>3.84</c:v>
                </c:pt>
                <c:pt idx="2">
                  <c:v>3.56</c:v>
                </c:pt>
                <c:pt idx="3">
                  <c:v>3.85</c:v>
                </c:pt>
                <c:pt idx="4">
                  <c:v>3.17</c:v>
                </c:pt>
              </c:numCache>
            </c:numRef>
          </c:val>
          <c:extLst xmlns:c16r2="http://schemas.microsoft.com/office/drawing/2015/06/chart">
            <c:ext xmlns:c16="http://schemas.microsoft.com/office/drawing/2014/chart" uri="{C3380CC4-5D6E-409C-BE32-E72D297353CC}">
              <c16:uniqueId val="{00000000-F0B8-47FA-9659-A8F5078593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24.37</c:v>
                </c:pt>
                <c:pt idx="1">
                  <c:v>28.47</c:v>
                </c:pt>
                <c:pt idx="2">
                  <c:v>26.36</c:v>
                </c:pt>
                <c:pt idx="3">
                  <c:v>26.05</c:v>
                </c:pt>
                <c:pt idx="4">
                  <c:v>22.97</c:v>
                </c:pt>
              </c:numCache>
            </c:numRef>
          </c:val>
          <c:extLst xmlns:c16r2="http://schemas.microsoft.com/office/drawing/2015/06/chart">
            <c:ext xmlns:c16="http://schemas.microsoft.com/office/drawing/2014/chart" uri="{C3380CC4-5D6E-409C-BE32-E72D297353CC}">
              <c16:uniqueId val="{00000001-F0B8-47FA-9659-A8F5078593C4}"/>
            </c:ext>
          </c:extLst>
        </c:ser>
        <c:dLbls>
          <c:showLegendKey val="0"/>
          <c:showVal val="0"/>
          <c:showCatName val="0"/>
          <c:showSerName val="0"/>
          <c:showPercent val="0"/>
          <c:showBubbleSize val="0"/>
        </c:dLbls>
        <c:gapWidth val="250"/>
        <c:overlap val="100"/>
        <c:axId val="485944336"/>
        <c:axId val="485944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1.93</c:v>
                </c:pt>
                <c:pt idx="1">
                  <c:v>1.1100000000000001</c:v>
                </c:pt>
                <c:pt idx="2">
                  <c:v>-2.82</c:v>
                </c:pt>
                <c:pt idx="3">
                  <c:v>-0.06</c:v>
                </c:pt>
                <c:pt idx="4">
                  <c:v>-4.22</c:v>
                </c:pt>
              </c:numCache>
            </c:numRef>
          </c:val>
          <c:smooth val="0"/>
          <c:extLst xmlns:c16r2="http://schemas.microsoft.com/office/drawing/2015/06/chart">
            <c:ext xmlns:c16="http://schemas.microsoft.com/office/drawing/2014/chart" uri="{C3380CC4-5D6E-409C-BE32-E72D297353CC}">
              <c16:uniqueId val="{00000002-F0B8-47FA-9659-A8F5078593C4}"/>
            </c:ext>
          </c:extLst>
        </c:ser>
        <c:dLbls>
          <c:showLegendKey val="0"/>
          <c:showVal val="0"/>
          <c:showCatName val="0"/>
          <c:showSerName val="0"/>
          <c:showPercent val="0"/>
          <c:showBubbleSize val="0"/>
        </c:dLbls>
        <c:marker val="1"/>
        <c:smooth val="0"/>
        <c:axId val="485944336"/>
        <c:axId val="485944728"/>
      </c:lineChart>
      <c:catAx>
        <c:axId val="48594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944728"/>
        <c:crosses val="autoZero"/>
        <c:auto val="1"/>
        <c:lblAlgn val="ctr"/>
        <c:lblOffset val="100"/>
        <c:tickLblSkip val="1"/>
        <c:tickMarkSkip val="1"/>
        <c:noMultiLvlLbl val="0"/>
      </c:catAx>
      <c:valAx>
        <c:axId val="485944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94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665-496C-BB56-4952362BDE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665-496C-BB56-4952362BDE95}"/>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2-0665-496C-BB56-4952362BDE9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7.0000000000000007E-2</c:v>
                </c:pt>
                <c:pt idx="4">
                  <c:v>#N/A</c:v>
                </c:pt>
                <c:pt idx="5">
                  <c:v>0.09</c:v>
                </c:pt>
                <c:pt idx="6">
                  <c:v>#N/A</c:v>
                </c:pt>
                <c:pt idx="7">
                  <c:v>0.11</c:v>
                </c:pt>
                <c:pt idx="8">
                  <c:v>#N/A</c:v>
                </c:pt>
                <c:pt idx="9">
                  <c:v>0.09</c:v>
                </c:pt>
              </c:numCache>
            </c:numRef>
          </c:val>
          <c:extLst xmlns:c16r2="http://schemas.microsoft.com/office/drawing/2015/06/chart">
            <c:ext xmlns:c16="http://schemas.microsoft.com/office/drawing/2014/chart" uri="{C3380CC4-5D6E-409C-BE32-E72D297353CC}">
              <c16:uniqueId val="{00000003-0665-496C-BB56-4952362BDE9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0.17</c:v>
                </c:pt>
                <c:pt idx="2">
                  <c:v>#N/A</c:v>
                </c:pt>
                <c:pt idx="3">
                  <c:v>0.19</c:v>
                </c:pt>
                <c:pt idx="4">
                  <c:v>#N/A</c:v>
                </c:pt>
                <c:pt idx="5">
                  <c:v>0.19</c:v>
                </c:pt>
                <c:pt idx="6">
                  <c:v>#N/A</c:v>
                </c:pt>
                <c:pt idx="7">
                  <c:v>0.11</c:v>
                </c:pt>
                <c:pt idx="8">
                  <c:v>#N/A</c:v>
                </c:pt>
                <c:pt idx="9">
                  <c:v>0.37</c:v>
                </c:pt>
              </c:numCache>
            </c:numRef>
          </c:val>
          <c:extLst xmlns:c16r2="http://schemas.microsoft.com/office/drawing/2015/06/chart">
            <c:ext xmlns:c16="http://schemas.microsoft.com/office/drawing/2014/chart" uri="{C3380CC4-5D6E-409C-BE32-E72D297353CC}">
              <c16:uniqueId val="{00000004-0665-496C-BB56-4952362BDE95}"/>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0.45</c:v>
                </c:pt>
                <c:pt idx="2">
                  <c:v>#N/A</c:v>
                </c:pt>
                <c:pt idx="3">
                  <c:v>0.65</c:v>
                </c:pt>
                <c:pt idx="4">
                  <c:v>#N/A</c:v>
                </c:pt>
                <c:pt idx="5">
                  <c:v>0.46</c:v>
                </c:pt>
                <c:pt idx="6">
                  <c:v>#N/A</c:v>
                </c:pt>
                <c:pt idx="7">
                  <c:v>0.57999999999999996</c:v>
                </c:pt>
                <c:pt idx="8">
                  <c:v>#N/A</c:v>
                </c:pt>
                <c:pt idx="9">
                  <c:v>0.44</c:v>
                </c:pt>
              </c:numCache>
            </c:numRef>
          </c:val>
          <c:extLst xmlns:c16r2="http://schemas.microsoft.com/office/drawing/2015/06/chart">
            <c:ext xmlns:c16="http://schemas.microsoft.com/office/drawing/2014/chart" uri="{C3380CC4-5D6E-409C-BE32-E72D297353CC}">
              <c16:uniqueId val="{00000005-0665-496C-BB56-4952362BDE9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1.47</c:v>
                </c:pt>
                <c:pt idx="2">
                  <c:v>#N/A</c:v>
                </c:pt>
                <c:pt idx="3">
                  <c:v>2.9</c:v>
                </c:pt>
                <c:pt idx="4">
                  <c:v>#N/A</c:v>
                </c:pt>
                <c:pt idx="5">
                  <c:v>3.16</c:v>
                </c:pt>
                <c:pt idx="6">
                  <c:v>#N/A</c:v>
                </c:pt>
                <c:pt idx="7">
                  <c:v>1.95</c:v>
                </c:pt>
                <c:pt idx="8">
                  <c:v>#N/A</c:v>
                </c:pt>
                <c:pt idx="9">
                  <c:v>0.93</c:v>
                </c:pt>
              </c:numCache>
            </c:numRef>
          </c:val>
          <c:extLst xmlns:c16r2="http://schemas.microsoft.com/office/drawing/2015/06/chart">
            <c:ext xmlns:c16="http://schemas.microsoft.com/office/drawing/2014/chart" uri="{C3380CC4-5D6E-409C-BE32-E72D297353CC}">
              <c16:uniqueId val="{00000006-0665-496C-BB56-4952362BDE9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0.35</c:v>
                </c:pt>
                <c:pt idx="2">
                  <c:v>#N/A</c:v>
                </c:pt>
                <c:pt idx="3">
                  <c:v>0.76</c:v>
                </c:pt>
                <c:pt idx="4">
                  <c:v>#N/A</c:v>
                </c:pt>
                <c:pt idx="5">
                  <c:v>0.87</c:v>
                </c:pt>
                <c:pt idx="6">
                  <c:v>#N/A</c:v>
                </c:pt>
                <c:pt idx="7">
                  <c:v>1.17</c:v>
                </c:pt>
                <c:pt idx="8">
                  <c:v>#N/A</c:v>
                </c:pt>
                <c:pt idx="9">
                  <c:v>1.5</c:v>
                </c:pt>
              </c:numCache>
            </c:numRef>
          </c:val>
          <c:extLst xmlns:c16r2="http://schemas.microsoft.com/office/drawing/2015/06/chart">
            <c:ext xmlns:c16="http://schemas.microsoft.com/office/drawing/2014/chart" uri="{C3380CC4-5D6E-409C-BE32-E72D297353CC}">
              <c16:uniqueId val="{00000007-0665-496C-BB56-4952362BDE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6.6</c:v>
                </c:pt>
                <c:pt idx="2">
                  <c:v>#N/A</c:v>
                </c:pt>
                <c:pt idx="3">
                  <c:v>3.8</c:v>
                </c:pt>
                <c:pt idx="4">
                  <c:v>#N/A</c:v>
                </c:pt>
                <c:pt idx="5">
                  <c:v>3.51</c:v>
                </c:pt>
                <c:pt idx="6">
                  <c:v>#N/A</c:v>
                </c:pt>
                <c:pt idx="7">
                  <c:v>3.83</c:v>
                </c:pt>
                <c:pt idx="8">
                  <c:v>#N/A</c:v>
                </c:pt>
                <c:pt idx="9">
                  <c:v>3.13</c:v>
                </c:pt>
              </c:numCache>
            </c:numRef>
          </c:val>
          <c:extLst xmlns:c16r2="http://schemas.microsoft.com/office/drawing/2015/06/chart">
            <c:ext xmlns:c16="http://schemas.microsoft.com/office/drawing/2014/chart" uri="{C3380CC4-5D6E-409C-BE32-E72D297353CC}">
              <c16:uniqueId val="{00000008-0665-496C-BB56-4952362BDE9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10.07</c:v>
                </c:pt>
                <c:pt idx="2">
                  <c:v>#N/A</c:v>
                </c:pt>
                <c:pt idx="3">
                  <c:v>9.8000000000000007</c:v>
                </c:pt>
                <c:pt idx="4">
                  <c:v>#N/A</c:v>
                </c:pt>
                <c:pt idx="5">
                  <c:v>8.89</c:v>
                </c:pt>
                <c:pt idx="6">
                  <c:v>#N/A</c:v>
                </c:pt>
                <c:pt idx="7">
                  <c:v>9.6</c:v>
                </c:pt>
                <c:pt idx="8">
                  <c:v>#N/A</c:v>
                </c:pt>
                <c:pt idx="9">
                  <c:v>10.119999999999999</c:v>
                </c:pt>
              </c:numCache>
            </c:numRef>
          </c:val>
          <c:extLst xmlns:c16r2="http://schemas.microsoft.com/office/drawing/2015/06/chart">
            <c:ext xmlns:c16="http://schemas.microsoft.com/office/drawing/2014/chart" uri="{C3380CC4-5D6E-409C-BE32-E72D297353CC}">
              <c16:uniqueId val="{00000009-0665-496C-BB56-4952362BDE95}"/>
            </c:ext>
          </c:extLst>
        </c:ser>
        <c:dLbls>
          <c:showLegendKey val="0"/>
          <c:showVal val="0"/>
          <c:showCatName val="0"/>
          <c:showSerName val="0"/>
          <c:showPercent val="0"/>
          <c:showBubbleSize val="0"/>
        </c:dLbls>
        <c:gapWidth val="150"/>
        <c:overlap val="100"/>
        <c:axId val="485949432"/>
        <c:axId val="485949824"/>
      </c:barChart>
      <c:catAx>
        <c:axId val="485949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949824"/>
        <c:crosses val="autoZero"/>
        <c:auto val="1"/>
        <c:lblAlgn val="ctr"/>
        <c:lblOffset val="100"/>
        <c:tickLblSkip val="1"/>
        <c:tickMarkSkip val="1"/>
        <c:noMultiLvlLbl val="0"/>
      </c:catAx>
      <c:valAx>
        <c:axId val="485949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949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3438</c:v>
                </c:pt>
                <c:pt idx="5">
                  <c:v>3764</c:v>
                </c:pt>
                <c:pt idx="8">
                  <c:v>3814</c:v>
                </c:pt>
                <c:pt idx="11">
                  <c:v>3911</c:v>
                </c:pt>
                <c:pt idx="14">
                  <c:v>3923</c:v>
                </c:pt>
              </c:numCache>
            </c:numRef>
          </c:val>
          <c:extLst xmlns:c16r2="http://schemas.microsoft.com/office/drawing/2015/06/chart">
            <c:ext xmlns:c16="http://schemas.microsoft.com/office/drawing/2014/chart" uri="{C3380CC4-5D6E-409C-BE32-E72D297353CC}">
              <c16:uniqueId val="{00000000-6A2B-4ADF-B896-86C3C3D2F2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A2B-4ADF-B896-86C3C3D2F2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A2B-4ADF-B896-86C3C3D2F2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239</c:v>
                </c:pt>
                <c:pt idx="3">
                  <c:v>240</c:v>
                </c:pt>
                <c:pt idx="6">
                  <c:v>255</c:v>
                </c:pt>
                <c:pt idx="9">
                  <c:v>260</c:v>
                </c:pt>
                <c:pt idx="12">
                  <c:v>249</c:v>
                </c:pt>
              </c:numCache>
            </c:numRef>
          </c:val>
          <c:extLst xmlns:c16r2="http://schemas.microsoft.com/office/drawing/2015/06/chart">
            <c:ext xmlns:c16="http://schemas.microsoft.com/office/drawing/2014/chart" uri="{C3380CC4-5D6E-409C-BE32-E72D297353CC}">
              <c16:uniqueId val="{00000003-6A2B-4ADF-B896-86C3C3D2F2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383</c:v>
                </c:pt>
                <c:pt idx="3">
                  <c:v>423</c:v>
                </c:pt>
                <c:pt idx="6">
                  <c:v>411</c:v>
                </c:pt>
                <c:pt idx="9">
                  <c:v>397</c:v>
                </c:pt>
                <c:pt idx="12">
                  <c:v>386</c:v>
                </c:pt>
              </c:numCache>
            </c:numRef>
          </c:val>
          <c:extLst xmlns:c16r2="http://schemas.microsoft.com/office/drawing/2015/06/chart">
            <c:ext xmlns:c16="http://schemas.microsoft.com/office/drawing/2014/chart" uri="{C3380CC4-5D6E-409C-BE32-E72D297353CC}">
              <c16:uniqueId val="{00000004-6A2B-4ADF-B896-86C3C3D2F2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A2B-4ADF-B896-86C3C3D2F2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A2B-4ADF-B896-86C3C3D2F2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4123</c:v>
                </c:pt>
                <c:pt idx="3">
                  <c:v>4512</c:v>
                </c:pt>
                <c:pt idx="6">
                  <c:v>4589</c:v>
                </c:pt>
                <c:pt idx="9">
                  <c:v>4699</c:v>
                </c:pt>
                <c:pt idx="12">
                  <c:v>4739</c:v>
                </c:pt>
              </c:numCache>
            </c:numRef>
          </c:val>
          <c:extLst xmlns:c16r2="http://schemas.microsoft.com/office/drawing/2015/06/chart">
            <c:ext xmlns:c16="http://schemas.microsoft.com/office/drawing/2014/chart" uri="{C3380CC4-5D6E-409C-BE32-E72D297353CC}">
              <c16:uniqueId val="{00000007-6A2B-4ADF-B896-86C3C3D2F2C0}"/>
            </c:ext>
          </c:extLst>
        </c:ser>
        <c:dLbls>
          <c:showLegendKey val="0"/>
          <c:showVal val="0"/>
          <c:showCatName val="0"/>
          <c:showSerName val="0"/>
          <c:showPercent val="0"/>
          <c:showBubbleSize val="0"/>
        </c:dLbls>
        <c:gapWidth val="100"/>
        <c:overlap val="100"/>
        <c:axId val="485945120"/>
        <c:axId val="485947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1373</c:v>
                </c:pt>
                <c:pt idx="2">
                  <c:v>#N/A</c:v>
                </c:pt>
                <c:pt idx="3">
                  <c:v>#N/A</c:v>
                </c:pt>
                <c:pt idx="4">
                  <c:v>1411</c:v>
                </c:pt>
                <c:pt idx="5">
                  <c:v>#N/A</c:v>
                </c:pt>
                <c:pt idx="6">
                  <c:v>#N/A</c:v>
                </c:pt>
                <c:pt idx="7">
                  <c:v>1441</c:v>
                </c:pt>
                <c:pt idx="8">
                  <c:v>#N/A</c:v>
                </c:pt>
                <c:pt idx="9">
                  <c:v>#N/A</c:v>
                </c:pt>
                <c:pt idx="10">
                  <c:v>1445</c:v>
                </c:pt>
                <c:pt idx="11">
                  <c:v>#N/A</c:v>
                </c:pt>
                <c:pt idx="12">
                  <c:v>#N/A</c:v>
                </c:pt>
                <c:pt idx="13">
                  <c:v>1451</c:v>
                </c:pt>
                <c:pt idx="14">
                  <c:v>#N/A</c:v>
                </c:pt>
              </c:numCache>
            </c:numRef>
          </c:val>
          <c:smooth val="0"/>
          <c:extLst xmlns:c16r2="http://schemas.microsoft.com/office/drawing/2015/06/chart">
            <c:ext xmlns:c16="http://schemas.microsoft.com/office/drawing/2014/chart" uri="{C3380CC4-5D6E-409C-BE32-E72D297353CC}">
              <c16:uniqueId val="{00000008-6A2B-4ADF-B896-86C3C3D2F2C0}"/>
            </c:ext>
          </c:extLst>
        </c:ser>
        <c:dLbls>
          <c:showLegendKey val="0"/>
          <c:showVal val="0"/>
          <c:showCatName val="0"/>
          <c:showSerName val="0"/>
          <c:showPercent val="0"/>
          <c:showBubbleSize val="0"/>
        </c:dLbls>
        <c:marker val="1"/>
        <c:smooth val="0"/>
        <c:axId val="485945120"/>
        <c:axId val="485947080"/>
      </c:lineChart>
      <c:catAx>
        <c:axId val="48594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947080"/>
        <c:crosses val="autoZero"/>
        <c:auto val="1"/>
        <c:lblAlgn val="ctr"/>
        <c:lblOffset val="100"/>
        <c:tickLblSkip val="1"/>
        <c:tickMarkSkip val="1"/>
        <c:noMultiLvlLbl val="0"/>
      </c:catAx>
      <c:valAx>
        <c:axId val="485947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94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30149</c:v>
                </c:pt>
                <c:pt idx="5">
                  <c:v>28540</c:v>
                </c:pt>
                <c:pt idx="8">
                  <c:v>27449</c:v>
                </c:pt>
                <c:pt idx="11">
                  <c:v>25485</c:v>
                </c:pt>
                <c:pt idx="14">
                  <c:v>23397</c:v>
                </c:pt>
              </c:numCache>
            </c:numRef>
          </c:val>
          <c:extLst xmlns:c16r2="http://schemas.microsoft.com/office/drawing/2015/06/chart">
            <c:ext xmlns:c16="http://schemas.microsoft.com/office/drawing/2014/chart" uri="{C3380CC4-5D6E-409C-BE32-E72D297353CC}">
              <c16:uniqueId val="{00000000-63F0-4069-87BB-105B64133A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135</c:v>
                </c:pt>
                <c:pt idx="5">
                  <c:v>108</c:v>
                </c:pt>
                <c:pt idx="8">
                  <c:v>95</c:v>
                </c:pt>
                <c:pt idx="11">
                  <c:v>82</c:v>
                </c:pt>
                <c:pt idx="14">
                  <c:v>67</c:v>
                </c:pt>
              </c:numCache>
            </c:numRef>
          </c:val>
          <c:extLst xmlns:c16r2="http://schemas.microsoft.com/office/drawing/2015/06/chart">
            <c:ext xmlns:c16="http://schemas.microsoft.com/office/drawing/2014/chart" uri="{C3380CC4-5D6E-409C-BE32-E72D297353CC}">
              <c16:uniqueId val="{00000001-63F0-4069-87BB-105B64133A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6941</c:v>
                </c:pt>
                <c:pt idx="5">
                  <c:v>7682</c:v>
                </c:pt>
                <c:pt idx="8">
                  <c:v>7578</c:v>
                </c:pt>
                <c:pt idx="11">
                  <c:v>7335</c:v>
                </c:pt>
                <c:pt idx="14">
                  <c:v>6764</c:v>
                </c:pt>
              </c:numCache>
            </c:numRef>
          </c:val>
          <c:extLst xmlns:c16r2="http://schemas.microsoft.com/office/drawing/2015/06/chart">
            <c:ext xmlns:c16="http://schemas.microsoft.com/office/drawing/2014/chart" uri="{C3380CC4-5D6E-409C-BE32-E72D297353CC}">
              <c16:uniqueId val="{00000002-63F0-4069-87BB-105B64133A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3F0-4069-87BB-105B64133A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3F0-4069-87BB-105B64133A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3F0-4069-87BB-105B64133A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4773</c:v>
                </c:pt>
                <c:pt idx="3">
                  <c:v>4699</c:v>
                </c:pt>
                <c:pt idx="6">
                  <c:v>4651</c:v>
                </c:pt>
                <c:pt idx="9">
                  <c:v>4373</c:v>
                </c:pt>
                <c:pt idx="12">
                  <c:v>4165</c:v>
                </c:pt>
              </c:numCache>
            </c:numRef>
          </c:val>
          <c:extLst xmlns:c16r2="http://schemas.microsoft.com/office/drawing/2015/06/chart">
            <c:ext xmlns:c16="http://schemas.microsoft.com/office/drawing/2014/chart" uri="{C3380CC4-5D6E-409C-BE32-E72D297353CC}">
              <c16:uniqueId val="{00000006-63F0-4069-87BB-105B64133A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1393</c:v>
                </c:pt>
                <c:pt idx="3">
                  <c:v>1198</c:v>
                </c:pt>
                <c:pt idx="6">
                  <c:v>969</c:v>
                </c:pt>
                <c:pt idx="9">
                  <c:v>727</c:v>
                </c:pt>
                <c:pt idx="12">
                  <c:v>504</c:v>
                </c:pt>
              </c:numCache>
            </c:numRef>
          </c:val>
          <c:extLst xmlns:c16r2="http://schemas.microsoft.com/office/drawing/2015/06/chart">
            <c:ext xmlns:c16="http://schemas.microsoft.com/office/drawing/2014/chart" uri="{C3380CC4-5D6E-409C-BE32-E72D297353CC}">
              <c16:uniqueId val="{00000007-63F0-4069-87BB-105B64133A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4072</c:v>
                </c:pt>
                <c:pt idx="3">
                  <c:v>3783</c:v>
                </c:pt>
                <c:pt idx="6">
                  <c:v>3504</c:v>
                </c:pt>
                <c:pt idx="9">
                  <c:v>3220</c:v>
                </c:pt>
                <c:pt idx="12">
                  <c:v>2991</c:v>
                </c:pt>
              </c:numCache>
            </c:numRef>
          </c:val>
          <c:extLst xmlns:c16r2="http://schemas.microsoft.com/office/drawing/2015/06/chart">
            <c:ext xmlns:c16="http://schemas.microsoft.com/office/drawing/2014/chart" uri="{C3380CC4-5D6E-409C-BE32-E72D297353CC}">
              <c16:uniqueId val="{00000008-63F0-4069-87BB-105B64133A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3F0-4069-87BB-105B64133A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34675</c:v>
                </c:pt>
                <c:pt idx="3">
                  <c:v>32763</c:v>
                </c:pt>
                <c:pt idx="6">
                  <c:v>32230</c:v>
                </c:pt>
                <c:pt idx="9">
                  <c:v>30017</c:v>
                </c:pt>
                <c:pt idx="12">
                  <c:v>27727</c:v>
                </c:pt>
              </c:numCache>
            </c:numRef>
          </c:val>
          <c:extLst xmlns:c16r2="http://schemas.microsoft.com/office/drawing/2015/06/chart">
            <c:ext xmlns:c16="http://schemas.microsoft.com/office/drawing/2014/chart" uri="{C3380CC4-5D6E-409C-BE32-E72D297353CC}">
              <c16:uniqueId val="{0000000A-63F0-4069-87BB-105B64133A8F}"/>
            </c:ext>
          </c:extLst>
        </c:ser>
        <c:dLbls>
          <c:showLegendKey val="0"/>
          <c:showVal val="0"/>
          <c:showCatName val="0"/>
          <c:showSerName val="0"/>
          <c:showPercent val="0"/>
          <c:showBubbleSize val="0"/>
        </c:dLbls>
        <c:gapWidth val="100"/>
        <c:overlap val="100"/>
        <c:axId val="485942376"/>
        <c:axId val="485946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7688</c:v>
                </c:pt>
                <c:pt idx="2">
                  <c:v>#N/A</c:v>
                </c:pt>
                <c:pt idx="3">
                  <c:v>#N/A</c:v>
                </c:pt>
                <c:pt idx="4">
                  <c:v>6112</c:v>
                </c:pt>
                <c:pt idx="5">
                  <c:v>#N/A</c:v>
                </c:pt>
                <c:pt idx="6">
                  <c:v>#N/A</c:v>
                </c:pt>
                <c:pt idx="7">
                  <c:v>6231</c:v>
                </c:pt>
                <c:pt idx="8">
                  <c:v>#N/A</c:v>
                </c:pt>
                <c:pt idx="9">
                  <c:v>#N/A</c:v>
                </c:pt>
                <c:pt idx="10">
                  <c:v>5435</c:v>
                </c:pt>
                <c:pt idx="11">
                  <c:v>#N/A</c:v>
                </c:pt>
                <c:pt idx="12">
                  <c:v>#N/A</c:v>
                </c:pt>
                <c:pt idx="13">
                  <c:v>5159</c:v>
                </c:pt>
                <c:pt idx="14">
                  <c:v>#N/A</c:v>
                </c:pt>
              </c:numCache>
            </c:numRef>
          </c:val>
          <c:smooth val="0"/>
          <c:extLst xmlns:c16r2="http://schemas.microsoft.com/office/drawing/2015/06/chart">
            <c:ext xmlns:c16="http://schemas.microsoft.com/office/drawing/2014/chart" uri="{C3380CC4-5D6E-409C-BE32-E72D297353CC}">
              <c16:uniqueId val="{0000000B-63F0-4069-87BB-105B64133A8F}"/>
            </c:ext>
          </c:extLst>
        </c:ser>
        <c:dLbls>
          <c:showLegendKey val="0"/>
          <c:showVal val="0"/>
          <c:showCatName val="0"/>
          <c:showSerName val="0"/>
          <c:showPercent val="0"/>
          <c:showBubbleSize val="0"/>
        </c:dLbls>
        <c:marker val="1"/>
        <c:smooth val="0"/>
        <c:axId val="485942376"/>
        <c:axId val="485946688"/>
      </c:lineChart>
      <c:catAx>
        <c:axId val="485942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5946688"/>
        <c:crosses val="autoZero"/>
        <c:auto val="1"/>
        <c:lblAlgn val="ctr"/>
        <c:lblOffset val="100"/>
        <c:tickLblSkip val="1"/>
        <c:tickMarkSkip val="1"/>
        <c:noMultiLvlLbl val="0"/>
      </c:catAx>
      <c:valAx>
        <c:axId val="48594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942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4413</c:v>
                </c:pt>
                <c:pt idx="1">
                  <c:v>4355</c:v>
                </c:pt>
                <c:pt idx="2">
                  <c:v>3782</c:v>
                </c:pt>
              </c:numCache>
            </c:numRef>
          </c:val>
          <c:extLst xmlns:c16r2="http://schemas.microsoft.com/office/drawing/2015/06/chart">
            <c:ext xmlns:c16="http://schemas.microsoft.com/office/drawing/2014/chart" uri="{C3380CC4-5D6E-409C-BE32-E72D297353CC}">
              <c16:uniqueId val="{00000000-489A-4682-8F8E-EFC17C1B7F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564</c:v>
                </c:pt>
                <c:pt idx="1">
                  <c:v>412</c:v>
                </c:pt>
                <c:pt idx="2">
                  <c:v>259</c:v>
                </c:pt>
              </c:numCache>
            </c:numRef>
          </c:val>
          <c:extLst xmlns:c16r2="http://schemas.microsoft.com/office/drawing/2015/06/chart">
            <c:ext xmlns:c16="http://schemas.microsoft.com/office/drawing/2014/chart" uri="{C3380CC4-5D6E-409C-BE32-E72D297353CC}">
              <c16:uniqueId val="{00000001-489A-4682-8F8E-EFC17C1B7F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4906</c:v>
                </c:pt>
                <c:pt idx="1">
                  <c:v>4646</c:v>
                </c:pt>
                <c:pt idx="2">
                  <c:v>4481</c:v>
                </c:pt>
              </c:numCache>
            </c:numRef>
          </c:val>
          <c:extLst xmlns:c16r2="http://schemas.microsoft.com/office/drawing/2015/06/chart">
            <c:ext xmlns:c16="http://schemas.microsoft.com/office/drawing/2014/chart" uri="{C3380CC4-5D6E-409C-BE32-E72D297353CC}">
              <c16:uniqueId val="{00000002-489A-4682-8F8E-EFC17C1B7F0D}"/>
            </c:ext>
          </c:extLst>
        </c:ser>
        <c:dLbls>
          <c:showLegendKey val="0"/>
          <c:showVal val="0"/>
          <c:showCatName val="0"/>
          <c:showSerName val="0"/>
          <c:showPercent val="0"/>
          <c:showBubbleSize val="0"/>
        </c:dLbls>
        <c:gapWidth val="120"/>
        <c:overlap val="100"/>
        <c:axId val="485948256"/>
        <c:axId val="485943160"/>
      </c:barChart>
      <c:catAx>
        <c:axId val="48594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5943160"/>
        <c:crosses val="autoZero"/>
        <c:auto val="1"/>
        <c:lblAlgn val="ctr"/>
        <c:lblOffset val="100"/>
        <c:tickLblSkip val="1"/>
        <c:tickMarkSkip val="1"/>
        <c:noMultiLvlLbl val="0"/>
      </c:catAx>
      <c:valAx>
        <c:axId val="485943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594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D9-4F00-B914-93EA0B890B16}"/>
                </c:ext>
                <c:ext xmlns:c15="http://schemas.microsoft.com/office/drawing/2012/chart" uri="{CE6537A1-D6FC-4f65-9D91-7224C49458BB}">
                  <c15:dlblFieldTable>
                    <c15:dlblFTEntry>
                      <c15:txfldGUID>{78BE939B-D886-45C6-AFF3-C877703502ED}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D9-4F00-B914-93EA0B890B16}"/>
                </c:ext>
                <c:ext xmlns:c15="http://schemas.microsoft.com/office/drawing/2012/chart" uri="{CE6537A1-D6FC-4f65-9D91-7224C49458BB}">
                  <c15:dlblFieldTable>
                    <c15:dlblFTEntry>
                      <c15:txfldGUID>{78C54AD5-FE65-48CF-932A-6B0FA9DFFC35}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D9-4F00-B914-93EA0B890B16}"/>
                </c:ext>
                <c:ext xmlns:c15="http://schemas.microsoft.com/office/drawing/2012/chart" uri="{CE6537A1-D6FC-4f65-9D91-7224C49458BB}">
                  <c15:dlblFieldTable>
                    <c15:dlblFTEntry>
                      <c15:txfldGUID>{546CE99D-4C10-4B8C-98ED-0F238BB6F43E}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D9-4F00-B914-93EA0B890B16}"/>
                </c:ext>
                <c:ext xmlns:c15="http://schemas.microsoft.com/office/drawing/2012/chart" uri="{CE6537A1-D6FC-4f65-9D91-7224C49458BB}">
                  <c15:dlblFieldTable>
                    <c15:dlblFTEntry>
                      <c15:txfldGUID>{D040BA79-818E-4D77-8885-C6CEBB61A835}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D9-4F00-B914-93EA0B890B16}"/>
                </c:ext>
                <c:ext xmlns:c15="http://schemas.microsoft.com/office/drawing/2012/chart" uri="{CE6537A1-D6FC-4f65-9D91-7224C49458BB}">
                  <c15:dlblFieldTable>
                    <c15:dlblFTEntry>
                      <c15:txfldGUID>{FC04CF4B-B9CF-4A09-BEDE-882D1D6D4AEC}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D9-4F00-B914-93EA0B890B16}"/>
                </c:ext>
                <c:ext xmlns:c15="http://schemas.microsoft.com/office/drawing/2012/chart" uri="{CE6537A1-D6FC-4f65-9D91-7224C49458BB}">
                  <c15:dlblFieldTable>
                    <c15:dlblFTEntry>
                      <c15:txfldGUID>{08BE077F-AF77-4814-A821-67E905F4A6D0}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D9-4F00-B914-93EA0B890B16}"/>
                </c:ext>
                <c:ext xmlns:c15="http://schemas.microsoft.com/office/drawing/2012/chart" uri="{CE6537A1-D6FC-4f65-9D91-7224C49458BB}">
                  <c15:dlblFieldTable>
                    <c15:dlblFTEntry>
                      <c15:txfldGUID>{C5361036-F3C9-49E9-8753-7AD090FEBDB3}</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FD9-4F00-B914-93EA0B890B16}"/>
                </c:ext>
                <c:ext xmlns:c15="http://schemas.microsoft.com/office/drawing/2012/chart" uri="{CE6537A1-D6FC-4f65-9D91-7224C49458BB}">
                  <c15:dlblFieldTable>
                    <c15:dlblFTEntry>
                      <c15:txfldGUID>{635754C6-F35C-471A-BB0C-CA819DF2C652}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FD9-4F00-B914-93EA0B890B16}"/>
                </c:ext>
                <c:ext xmlns:c15="http://schemas.microsoft.com/office/drawing/2012/chart" uri="{CE6537A1-D6FC-4f65-9D91-7224C49458BB}">
                  <c15:dlblFieldTable>
                    <c15:dlblFTEntry>
                      <c15:txfldGUID>{16A8C062-8FF4-40D1-9BE3-991EC6F270B7}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59.5</c:v>
                </c:pt>
                <c:pt idx="16">
                  <c:v>60</c:v>
                </c:pt>
                <c:pt idx="24">
                  <c:v>61.5</c:v>
                </c:pt>
                <c:pt idx="32">
                  <c:v>63.3</c:v>
                </c:pt>
              </c:numCache>
            </c:numRef>
          </c:xVal>
          <c:yVal>
            <c:numRef>
              <c:f>公会計指標分析・財政指標組合せ分析表!$BP$51:$DC$51</c:f>
              <c:numCache>
                <c:formatCode>#,##0.0;"▲ "#,##0.0</c:formatCode>
                <c:ptCount val="40"/>
                <c:pt idx="8">
                  <c:v>46.2</c:v>
                </c:pt>
                <c:pt idx="16">
                  <c:v>48.1</c:v>
                </c:pt>
                <c:pt idx="24">
                  <c:v>42.3</c:v>
                </c:pt>
                <c:pt idx="32">
                  <c:v>41</c:v>
                </c:pt>
              </c:numCache>
            </c:numRef>
          </c:yVal>
          <c:smooth val="0"/>
          <c:extLst xmlns:c16r2="http://schemas.microsoft.com/office/drawing/2015/06/chart">
            <c:ext xmlns:c16="http://schemas.microsoft.com/office/drawing/2014/chart" uri="{C3380CC4-5D6E-409C-BE32-E72D297353CC}">
              <c16:uniqueId val="{00000009-2FD9-4F00-B914-93EA0B890B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FD9-4F00-B914-93EA0B890B16}"/>
                </c:ext>
                <c:ext xmlns:c15="http://schemas.microsoft.com/office/drawing/2012/chart" uri="{CE6537A1-D6FC-4f65-9D91-7224C49458BB}">
                  <c15:dlblFieldTable>
                    <c15:dlblFTEntry>
                      <c15:txfldGUID>{B2167171-1EE3-4C2F-AC56-14A4E762137F}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FD9-4F00-B914-93EA0B890B16}"/>
                </c:ext>
                <c:ext xmlns:c15="http://schemas.microsoft.com/office/drawing/2012/chart" uri="{CE6537A1-D6FC-4f65-9D91-7224C49458BB}">
                  <c15:dlblFieldTable>
                    <c15:dlblFTEntry>
                      <c15:txfldGUID>{B06E3D9C-0BE1-474E-95E9-F0785899769C}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FD9-4F00-B914-93EA0B890B16}"/>
                </c:ext>
                <c:ext xmlns:c15="http://schemas.microsoft.com/office/drawing/2012/chart" uri="{CE6537A1-D6FC-4f65-9D91-7224C49458BB}">
                  <c15:dlblFieldTable>
                    <c15:dlblFTEntry>
                      <c15:txfldGUID>{88DDC9A3-1C85-481B-AD6B-4CC123C13157}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FD9-4F00-B914-93EA0B890B16}"/>
                </c:ext>
                <c:ext xmlns:c15="http://schemas.microsoft.com/office/drawing/2012/chart" uri="{CE6537A1-D6FC-4f65-9D91-7224C49458BB}">
                  <c15:dlblFieldTable>
                    <c15:dlblFTEntry>
                      <c15:txfldGUID>{F07D93DD-D06D-4C8B-85B3-40DDCC76FB8C}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FD9-4F00-B914-93EA0B890B16}"/>
                </c:ext>
                <c:ext xmlns:c15="http://schemas.microsoft.com/office/drawing/2012/chart" uri="{CE6537A1-D6FC-4f65-9D91-7224C49458BB}">
                  <c15:dlblFieldTable>
                    <c15:dlblFTEntry>
                      <c15:txfldGUID>{0541228C-3D5B-4960-8564-86A8B35C07AA}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FD9-4F00-B914-93EA0B890B16}"/>
                </c:ext>
                <c:ext xmlns:c15="http://schemas.microsoft.com/office/drawing/2012/chart" uri="{CE6537A1-D6FC-4f65-9D91-7224C49458BB}">
                  <c15:dlblFieldTable>
                    <c15:dlblFTEntry>
                      <c15:txfldGUID>{8A142DD6-6549-46B5-A967-435359563253}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FD9-4F00-B914-93EA0B890B16}"/>
                </c:ext>
                <c:ext xmlns:c15="http://schemas.microsoft.com/office/drawing/2012/chart" uri="{CE6537A1-D6FC-4f65-9D91-7224C49458BB}">
                  <c15:dlblFieldTable>
                    <c15:dlblFTEntry>
                      <c15:txfldGUID>{7FD15C29-6CA6-4169-9732-52A57EAF0CFD}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FD9-4F00-B914-93EA0B890B16}"/>
                </c:ext>
                <c:ext xmlns:c15="http://schemas.microsoft.com/office/drawing/2012/chart" uri="{CE6537A1-D6FC-4f65-9D91-7224C49458BB}">
                  <c15:dlblFieldTable>
                    <c15:dlblFTEntry>
                      <c15:txfldGUID>{2832B299-236F-46B2-8402-9F177D7F3534}</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FD9-4F00-B914-93EA0B890B16}"/>
                </c:ext>
                <c:ext xmlns:c15="http://schemas.microsoft.com/office/drawing/2012/chart" uri="{CE6537A1-D6FC-4f65-9D91-7224C49458BB}">
                  <c15:dlblFieldTable>
                    <c15:dlblFTEntry>
                      <c15:txfldGUID>{0C4EC31B-101E-4468-8D4A-CDF1592C17C5}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2FD9-4F00-B914-93EA0B890B16}"/>
            </c:ext>
          </c:extLst>
        </c:ser>
        <c:dLbls>
          <c:showLegendKey val="0"/>
          <c:showVal val="1"/>
          <c:showCatName val="0"/>
          <c:showSerName val="0"/>
          <c:showPercent val="0"/>
          <c:showBubbleSize val="0"/>
        </c:dLbls>
        <c:axId val="453894256"/>
        <c:axId val="453895040"/>
      </c:scatterChart>
      <c:valAx>
        <c:axId val="453894256"/>
        <c:scaling>
          <c:orientation val="minMax"/>
          <c:max val="63.9"/>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3895040"/>
        <c:crosses val="autoZero"/>
        <c:crossBetween val="midCat"/>
      </c:valAx>
      <c:valAx>
        <c:axId val="453895040"/>
        <c:scaling>
          <c:orientation val="minMax"/>
          <c:max val="5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3894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656-4840-9294-E80CBFC32E01}"/>
                </c:ext>
                <c:ext xmlns:c15="http://schemas.microsoft.com/office/drawing/2012/chart" uri="{CE6537A1-D6FC-4f65-9D91-7224C49458BB}">
                  <c15:dlblFieldTable>
                    <c15:dlblFTEntry>
                      <c15:txfldGUID>{86A7AD42-0E9A-49DE-8B92-AE770A01289C}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656-4840-9294-E80CBFC32E01}"/>
                </c:ext>
                <c:ext xmlns:c15="http://schemas.microsoft.com/office/drawing/2012/chart" uri="{CE6537A1-D6FC-4f65-9D91-7224C49458BB}">
                  <c15:dlblFieldTable>
                    <c15:dlblFTEntry>
                      <c15:txfldGUID>{7E431A24-E231-4B27-8046-F181D5386A91}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656-4840-9294-E80CBFC32E01}"/>
                </c:ext>
                <c:ext xmlns:c15="http://schemas.microsoft.com/office/drawing/2012/chart" uri="{CE6537A1-D6FC-4f65-9D91-7224C49458BB}">
                  <c15:dlblFieldTable>
                    <c15:dlblFTEntry>
                      <c15:txfldGUID>{A67B3411-A2ED-44C0-A4FA-A62349129B72}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656-4840-9294-E80CBFC32E01}"/>
                </c:ext>
                <c:ext xmlns:c15="http://schemas.microsoft.com/office/drawing/2012/chart" uri="{CE6537A1-D6FC-4f65-9D91-7224C49458BB}">
                  <c15:dlblFieldTable>
                    <c15:dlblFTEntry>
                      <c15:txfldGUID>{AA4A9E1A-6C11-42E6-A9ED-774130F82EA0}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656-4840-9294-E80CBFC32E01}"/>
                </c:ext>
                <c:ext xmlns:c15="http://schemas.microsoft.com/office/drawing/2012/chart" uri="{CE6537A1-D6FC-4f65-9D91-7224C49458BB}">
                  <c15:dlblFieldTable>
                    <c15:dlblFTEntry>
                      <c15:txfldGUID>{A08CA740-481D-4935-B10C-3488179E4867}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656-4840-9294-E80CBFC32E01}"/>
                </c:ext>
                <c:ext xmlns:c15="http://schemas.microsoft.com/office/drawing/2012/chart" uri="{CE6537A1-D6FC-4f65-9D91-7224C49458BB}">
                  <c15:dlblFieldTable>
                    <c15:dlblFTEntry>
                      <c15:txfldGUID>{A42395E5-9241-4C06-BF34-1526595F4D9A}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656-4840-9294-E80CBFC32E01}"/>
                </c:ext>
                <c:ext xmlns:c15="http://schemas.microsoft.com/office/drawing/2012/chart" uri="{CE6537A1-D6FC-4f65-9D91-7224C49458BB}">
                  <c15:dlblFieldTable>
                    <c15:dlblFTEntry>
                      <c15:txfldGUID>{34042324-64C9-4D71-9FDD-4AB146031EDA}</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656-4840-9294-E80CBFC32E01}"/>
                </c:ext>
                <c:ext xmlns:c15="http://schemas.microsoft.com/office/drawing/2012/chart" uri="{CE6537A1-D6FC-4f65-9D91-7224C49458BB}">
                  <c15:dlblFieldTable>
                    <c15:dlblFTEntry>
                      <c15:txfldGUID>{C1BC8BBB-44CA-4AF7-A67E-A054E9C58222}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656-4840-9294-E80CBFC32E01}"/>
                </c:ext>
                <c:ext xmlns:c15="http://schemas.microsoft.com/office/drawing/2012/chart" uri="{CE6537A1-D6FC-4f65-9D91-7224C49458BB}">
                  <c15:dlblFieldTable>
                    <c15:dlblFTEntry>
                      <c15:txfldGUID>{3952CCC3-16B6-4DDD-9CFF-CBF25C4ED5BE}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10</c:v>
                </c:pt>
                <c:pt idx="16">
                  <c:v>10.6</c:v>
                </c:pt>
                <c:pt idx="24">
                  <c:v>11</c:v>
                </c:pt>
                <c:pt idx="32">
                  <c:v>11.3</c:v>
                </c:pt>
              </c:numCache>
            </c:numRef>
          </c:xVal>
          <c:yVal>
            <c:numRef>
              <c:f>公会計指標分析・財政指標組合せ分析表!$BP$73:$DC$73</c:f>
              <c:numCache>
                <c:formatCode>#,##0.0;"▲ "#,##0.0</c:formatCode>
                <c:ptCount val="40"/>
                <c:pt idx="0">
                  <c:v>56.2</c:v>
                </c:pt>
                <c:pt idx="8">
                  <c:v>46.2</c:v>
                </c:pt>
                <c:pt idx="16">
                  <c:v>48.1</c:v>
                </c:pt>
                <c:pt idx="24">
                  <c:v>42.3</c:v>
                </c:pt>
                <c:pt idx="32">
                  <c:v>41</c:v>
                </c:pt>
              </c:numCache>
            </c:numRef>
          </c:yVal>
          <c:smooth val="0"/>
          <c:extLst xmlns:c16r2="http://schemas.microsoft.com/office/drawing/2015/06/chart">
            <c:ext xmlns:c16="http://schemas.microsoft.com/office/drawing/2014/chart" uri="{C3380CC4-5D6E-409C-BE32-E72D297353CC}">
              <c16:uniqueId val="{00000009-3656-4840-9294-E80CBFC32E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656-4840-9294-E80CBFC32E01}"/>
                </c:ext>
                <c:ext xmlns:c15="http://schemas.microsoft.com/office/drawing/2012/chart" uri="{CE6537A1-D6FC-4f65-9D91-7224C49458BB}">
                  <c15:dlblFieldTable>
                    <c15:dlblFTEntry>
                      <c15:txfldGUID>{AB8306AF-41CB-4F0A-8642-01914325E5F1}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656-4840-9294-E80CBFC32E01}"/>
                </c:ext>
                <c:ext xmlns:c15="http://schemas.microsoft.com/office/drawing/2012/chart" uri="{CE6537A1-D6FC-4f65-9D91-7224C49458BB}">
                  <c15:dlblFieldTable>
                    <c15:dlblFTEntry>
                      <c15:txfldGUID>{065D7C8D-1D48-4B14-8EA1-C2E6B3B8CD99}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656-4840-9294-E80CBFC32E01}"/>
                </c:ext>
                <c:ext xmlns:c15="http://schemas.microsoft.com/office/drawing/2012/chart" uri="{CE6537A1-D6FC-4f65-9D91-7224C49458BB}">
                  <c15:dlblFieldTable>
                    <c15:dlblFTEntry>
                      <c15:txfldGUID>{EAAF98C9-D385-41CB-A07D-5D3197AF0169}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656-4840-9294-E80CBFC32E01}"/>
                </c:ext>
                <c:ext xmlns:c15="http://schemas.microsoft.com/office/drawing/2012/chart" uri="{CE6537A1-D6FC-4f65-9D91-7224C49458BB}">
                  <c15:dlblFieldTable>
                    <c15:dlblFTEntry>
                      <c15:txfldGUID>{082AC3DE-5320-4B6A-997A-5E902190329F}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656-4840-9294-E80CBFC32E01}"/>
                </c:ext>
                <c:ext xmlns:c15="http://schemas.microsoft.com/office/drawing/2012/chart" uri="{CE6537A1-D6FC-4f65-9D91-7224C49458BB}">
                  <c15:dlblFieldTable>
                    <c15:dlblFTEntry>
                      <c15:txfldGUID>{BFC61073-5C87-4D0F-ACC2-EE612E9B770B}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656-4840-9294-E80CBFC32E01}"/>
                </c:ext>
                <c:ext xmlns:c15="http://schemas.microsoft.com/office/drawing/2012/chart" uri="{CE6537A1-D6FC-4f65-9D91-7224C49458BB}">
                  <c15:dlblFieldTable>
                    <c15:dlblFTEntry>
                      <c15:txfldGUID>{C65707AE-52DC-4A88-8812-90EDE22B40AE}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656-4840-9294-E80CBFC32E01}"/>
                </c:ext>
                <c:ext xmlns:c15="http://schemas.microsoft.com/office/drawing/2012/chart" uri="{CE6537A1-D6FC-4f65-9D91-7224C49458BB}">
                  <c15:dlblFieldTable>
                    <c15:dlblFTEntry>
                      <c15:txfldGUID>{048CF62E-A29A-4AF8-BB3D-C4C2314EE7FD}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656-4840-9294-E80CBFC32E01}"/>
                </c:ext>
                <c:ext xmlns:c15="http://schemas.microsoft.com/office/drawing/2012/chart" uri="{CE6537A1-D6FC-4f65-9D91-7224C49458BB}">
                  <c15:dlblFieldTable>
                    <c15:dlblFTEntry>
                      <c15:txfldGUID>{706503EF-F923-4012-9157-E7049CDD104E}</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656-4840-9294-E80CBFC32E01}"/>
                </c:ext>
                <c:ext xmlns:c15="http://schemas.microsoft.com/office/drawing/2012/chart" uri="{CE6537A1-D6FC-4f65-9D91-7224C49458BB}">
                  <c15:dlblFieldTable>
                    <c15:dlblFTEntry>
                      <c15:txfldGUID>{BF63D614-8AAD-479E-A287-E081E6AEDBD1}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3656-4840-9294-E80CBFC32E01}"/>
            </c:ext>
          </c:extLst>
        </c:ser>
        <c:dLbls>
          <c:showLegendKey val="0"/>
          <c:showVal val="1"/>
          <c:showCatName val="0"/>
          <c:showSerName val="0"/>
          <c:showPercent val="0"/>
          <c:showBubbleSize val="0"/>
        </c:dLbls>
        <c:axId val="453897000"/>
        <c:axId val="453895432"/>
      </c:scatterChart>
      <c:valAx>
        <c:axId val="453897000"/>
        <c:scaling>
          <c:orientation val="minMax"/>
          <c:max val="11.6"/>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3895432"/>
        <c:crosses val="autoZero"/>
        <c:crossBetween val="midCat"/>
      </c:valAx>
      <c:valAx>
        <c:axId val="453895432"/>
        <c:scaling>
          <c:orientation val="minMax"/>
          <c:max val="62"/>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38970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計画的な施設の統廃合に伴う施設整備等については、合併特例債を活用して事業を実施しており、元利償還金等は増加傾向にある。しかし、過去に借り入れた地方債で基準財政需要額の算入率が低いものの償還が終わり、それに代わり算入率の高い合併特例債や臨時財政対策債の元利償還金が増えているため、算入公債費等も増加しており、実質公債費比率の分子の一方的な増加は抑制されている。</a:t>
          </a:r>
        </a:p>
        <a:p>
          <a:endParaRPr lang="ja-JP" altLang="ja-JP" sz="11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計画的な施設の統廃合に伴う施設整備等については、合併特例債を活用して事業を実施しており、将来負担額は平成２５年度まで上昇傾向であったが、統廃合に伴う施設整備等のピークが過ぎたことに加え、償還方法を見直し、据置期間をなくしたことにより、償還期間を短縮し早期に元金を償還しているため、公債費は増加しているが、反面地方債残高の減少は加速することとなり、令和元年度も引き続き減少している。</a:t>
          </a:r>
        </a:p>
        <a:p>
          <a:r>
            <a:rPr lang="ja-JP" altLang="ja-JP" sz="1100">
              <a:solidFill>
                <a:schemeClr val="dk1"/>
              </a:solidFill>
              <a:effectLst/>
              <a:latin typeface="+mn-lt"/>
              <a:ea typeface="+mn-ea"/>
              <a:cs typeface="+mn-cs"/>
            </a:rPr>
            <a:t>なお、普通交付税の合併算定替の段階的縮減、繰出金等の増によって財政調整基金残高が減少したことで充当可能基金についても減少傾向にあるが、令和元年度においては将来負担比率の分子は減少する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三重県志摩市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ふるさと応援寄附金収入額等は（３．７億円）、取崩額（３．６億円）となり、ふるさと応援基金は０．１億円の増加、主要事業に対する財源として活用したことを主な要因として財政調整基金が５．７億円減少、償還方法を見直し、据置期間なしで早期に元金を償還することによる増額に対応して減債基金を１．５億円取り崩したことから、基金全体としては</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億円の減少となった。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dk1"/>
              </a:solidFill>
              <a:effectLst/>
              <a:latin typeface="+mn-lt"/>
              <a:ea typeface="+mn-ea"/>
              <a:cs typeface="+mn-cs"/>
            </a:rPr>
            <a:t>普通交付税合併算定替による特例加算の最終年度となる令和元年度までは可能な限り財政調整基金の取り崩しを抑制し、令和２年度以降の普通交付税一本算定による財源不足に備える。</a:t>
          </a:r>
          <a:endParaRPr lang="ja-JP" altLang="ja-JP" sz="1200">
            <a:effectLst/>
          </a:endParaRPr>
        </a:p>
        <a:p>
          <a:r>
            <a:rPr lang="ja-JP" altLang="ja-JP" sz="1200">
              <a:solidFill>
                <a:schemeClr val="dk1"/>
              </a:solidFill>
              <a:effectLst/>
              <a:latin typeface="+mn-lt"/>
              <a:ea typeface="+mn-ea"/>
              <a:cs typeface="+mn-cs"/>
            </a:rPr>
            <a:t>ふるさと応援基金については残高の一定額を取り崩して活用するルールを定めて計画的に運用するとともに、寄附金の確保により、まちづくりの有用な財源として活用する。</a:t>
          </a:r>
          <a:endParaRPr lang="ja-JP" altLang="ja-JP" sz="12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ふるさと応援基金：市のために寄せられた寄附金を財源に、地域振興及び地域資源の保全等に資する事業を実施するための基金</a:t>
          </a:r>
        </a:p>
        <a:p>
          <a:r>
            <a:rPr lang="ja-JP" altLang="ja-JP" sz="1100">
              <a:solidFill>
                <a:schemeClr val="dk1"/>
              </a:solidFill>
              <a:effectLst/>
              <a:latin typeface="+mn-lt"/>
              <a:ea typeface="+mn-ea"/>
              <a:cs typeface="+mn-cs"/>
            </a:rPr>
            <a:t>地域振興基金：市民の連帯の強化及び地域振興に要する経費の財源に充てるための基金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ふるさと応援基金：ふるさと応援寄附金収入額による積立て、地域振興及び地域資源の保全等に資する事業への活用による取崩し</a:t>
          </a:r>
        </a:p>
        <a:p>
          <a:r>
            <a:rPr lang="ja-JP" altLang="ja-JP" sz="1100">
              <a:solidFill>
                <a:schemeClr val="dk1"/>
              </a:solidFill>
              <a:effectLst/>
              <a:latin typeface="+mn-lt"/>
              <a:ea typeface="+mn-ea"/>
              <a:cs typeface="+mn-cs"/>
            </a:rPr>
            <a:t>地域振興基金：ふるさと応援寄附返礼品、行政放送事業、自治会活動支援事業への活用による取崩し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ふるさと応援基金：年度末残高の一定額を取り崩すようルールを定めて計画的に活用するとともに、原資となる寄附金の確保により、まちづくりのための有用かつ持続的な財源となるよう努める。</a:t>
          </a:r>
        </a:p>
        <a:p>
          <a:r>
            <a:rPr lang="ja-JP" altLang="ja-JP" sz="1100">
              <a:solidFill>
                <a:schemeClr val="dk1"/>
              </a:solidFill>
              <a:effectLst/>
              <a:latin typeface="+mn-lt"/>
              <a:ea typeface="+mn-ea"/>
              <a:cs typeface="+mn-cs"/>
            </a:rPr>
            <a:t>地域振興基金：基金の使途に沿って適切な事業の財源として活用する。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普通交付税合併算定替の縮減など地方交付税の減のための取り崩しによる減少。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財政調整基金の残高は、標準財政規模の１０％以上を目安に確保することとしている。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償還のため、１．５億円を取り崩したことによる減少。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地方債償還の見直し（据置なしによる償還）の状況に応じ、令和２年度までは一定額を取り崩す予定をしている。</a:t>
          </a:r>
        </a:p>
        <a:p>
          <a:r>
            <a:rPr lang="ja-JP" altLang="ja-JP" sz="1100">
              <a:solidFill>
                <a:schemeClr val="dk1"/>
              </a:solidFill>
              <a:effectLst/>
              <a:latin typeface="+mn-lt"/>
              <a:ea typeface="+mn-ea"/>
              <a:cs typeface="+mn-cs"/>
            </a:rPr>
            <a:t>　以降は最新の借入状況をふまえた償還計画に基づき、積立て・取崩しを行っていくことにより、適正に運用していく。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49,295
48,881
178.95
26,387,100
25,861,173
522,209
16,466,264
26,613,820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20"/>
            </a:lnSpc>
          </a:pPr>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２７年度に策定した公共施設等総合管理計画において、１０年間で公共施設等の延べ床面積を２０％削減する目標を掲げ、老朽化した施設の集約化・複合化や除却を進めている。有形固定資産減価償却率は類似団体より高い水準にあるが、それぞれの公共施設等について個別施設計画の策定を進めており、当該計画に基づいた施設の維持管理を適切に進めていく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4440555"/>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583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5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2" name="有形固定資産減価償却率平均値テキスト"/>
        <xdr:cNvSpPr txBox="1"/>
      </xdr:nvSpPr>
      <xdr:spPr>
        <a:xfrm>
          <a:off x="4813300" y="4928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0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0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491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14242</xdr:rowOff>
    </xdr:from>
    <xdr:to>
      <xdr:col>23</xdr:col>
      <xdr:colOff>136525</xdr:colOff>
      <xdr:row>30</xdr:row>
      <xdr:rowOff>115842</xdr:rowOff>
    </xdr:to>
    <xdr:sp macro="" textlink="">
      <xdr:nvSpPr>
        <xdr:cNvPr id="83" name="楕円 82"/>
        <xdr:cNvSpPr/>
      </xdr:nvSpPr>
      <xdr:spPr>
        <a:xfrm>
          <a:off x="4711700" y="51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164119</xdr:rowOff>
    </xdr:from>
    <xdr:ext cx="405111" cy="259045"/>
    <xdr:sp macro="" textlink="">
      <xdr:nvSpPr>
        <xdr:cNvPr id="84" name="有形固定資産減価償却率該当値テキスト"/>
        <xdr:cNvSpPr txBox="1"/>
      </xdr:nvSpPr>
      <xdr:spPr>
        <a:xfrm>
          <a:off x="4813300" y="5136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85" name="楕円 84"/>
        <xdr:cNvSpPr/>
      </xdr:nvSpPr>
      <xdr:spPr>
        <a:xfrm>
          <a:off x="4000500" y="51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65042</xdr:rowOff>
    </xdr:to>
    <xdr:cxnSp macro="">
      <xdr:nvCxnSpPr>
        <xdr:cNvPr id="86" name="直線コネクタ 85"/>
        <xdr:cNvCxnSpPr/>
      </xdr:nvCxnSpPr>
      <xdr:spPr>
        <a:xfrm>
          <a:off x="4051300" y="5153025"/>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83911</xdr:rowOff>
    </xdr:from>
    <xdr:to>
      <xdr:col>15</xdr:col>
      <xdr:colOff>187325</xdr:colOff>
      <xdr:row>30</xdr:row>
      <xdr:rowOff>14061</xdr:rowOff>
    </xdr:to>
    <xdr:sp macro="" textlink="">
      <xdr:nvSpPr>
        <xdr:cNvPr id="87" name="楕円 86"/>
        <xdr:cNvSpPr/>
      </xdr:nvSpPr>
      <xdr:spPr>
        <a:xfrm>
          <a:off x="3238500" y="50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134711</xdr:rowOff>
    </xdr:from>
    <xdr:to>
      <xdr:col>19</xdr:col>
      <xdr:colOff>136525</xdr:colOff>
      <xdr:row>30</xdr:row>
      <xdr:rowOff>9525</xdr:rowOff>
    </xdr:to>
    <xdr:cxnSp macro="">
      <xdr:nvCxnSpPr>
        <xdr:cNvPr id="88" name="直線コネクタ 87"/>
        <xdr:cNvCxnSpPr/>
      </xdr:nvCxnSpPr>
      <xdr:spPr>
        <a:xfrm>
          <a:off x="3289300" y="5106761"/>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68489</xdr:rowOff>
    </xdr:from>
    <xdr:to>
      <xdr:col>11</xdr:col>
      <xdr:colOff>187325</xdr:colOff>
      <xdr:row>29</xdr:row>
      <xdr:rowOff>170089</xdr:rowOff>
    </xdr:to>
    <xdr:sp macro="" textlink="">
      <xdr:nvSpPr>
        <xdr:cNvPr id="89" name="楕円 88"/>
        <xdr:cNvSpPr/>
      </xdr:nvSpPr>
      <xdr:spPr>
        <a:xfrm>
          <a:off x="2476500" y="50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119289</xdr:rowOff>
    </xdr:from>
    <xdr:to>
      <xdr:col>15</xdr:col>
      <xdr:colOff>136525</xdr:colOff>
      <xdr:row>29</xdr:row>
      <xdr:rowOff>134711</xdr:rowOff>
    </xdr:to>
    <xdr:cxnSp macro="">
      <xdr:nvCxnSpPr>
        <xdr:cNvPr id="90" name="直線コネクタ 89"/>
        <xdr:cNvCxnSpPr/>
      </xdr:nvCxnSpPr>
      <xdr:spPr>
        <a:xfrm>
          <a:off x="2527300" y="5091339"/>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1" name="n_1aveValue有形固定資産減価償却率"/>
        <xdr:cNvSpPr txBox="1"/>
      </xdr:nvSpPr>
      <xdr:spPr>
        <a:xfrm>
          <a:off x="3836044" y="482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2" name="n_2aveValue有形固定資産減価償却率"/>
        <xdr:cNvSpPr txBox="1"/>
      </xdr:nvSpPr>
      <xdr:spPr>
        <a:xfrm>
          <a:off x="3086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3" name="n_3aveValue有形固定資産減価償却率"/>
        <xdr:cNvSpPr txBox="1"/>
      </xdr:nvSpPr>
      <xdr:spPr>
        <a:xfrm>
          <a:off x="2324744" y="47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4" name="n_4aveValue有形固定資産減価償却率"/>
        <xdr:cNvSpPr txBox="1"/>
      </xdr:nvSpPr>
      <xdr:spPr>
        <a:xfrm>
          <a:off x="1562744" y="4689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51452</xdr:rowOff>
    </xdr:from>
    <xdr:ext cx="405111" cy="259045"/>
    <xdr:sp macro="" textlink="">
      <xdr:nvSpPr>
        <xdr:cNvPr id="95" name="n_1mainValue有形固定資産減価償却率"/>
        <xdr:cNvSpPr txBox="1"/>
      </xdr:nvSpPr>
      <xdr:spPr>
        <a:xfrm>
          <a:off x="38360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6" name="n_2mainValue有形固定資産減価償却率"/>
        <xdr:cNvSpPr txBox="1"/>
      </xdr:nvSpPr>
      <xdr:spPr>
        <a:xfrm>
          <a:off x="3086744" y="514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161216</xdr:rowOff>
    </xdr:from>
    <xdr:ext cx="405111" cy="259045"/>
    <xdr:sp macro="" textlink="">
      <xdr:nvSpPr>
        <xdr:cNvPr id="97" name="n_3mainValue有形固定資産減価償却率"/>
        <xdr:cNvSpPr txBox="1"/>
      </xdr:nvSpPr>
      <xdr:spPr>
        <a:xfrm>
          <a:off x="2324744" y="513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300"/>
            </a:lnSpc>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の減少が継続しているため、将来負担額自体は概ね低下する傾向にある。債務償還比率は概ね類似団体平均を下回っており、新市建設計画に基づき、合併特例債を活用して積極的に実施してきた施設整備等も今後数年が目途となっ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更なる施設統合等を進める必要もあり、施設の老朽化による大規模改修も予定していることから、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地方債の新規発行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ていくとともに、定員適正化計画に基づく職員数の削減など人件費等経常経費の削減もあわせて取り組んでいく必要がある。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6" name="直線コネクタ 125"/>
        <xdr:cNvCxnSpPr/>
      </xdr:nvCxnSpPr>
      <xdr:spPr>
        <a:xfrm flipV="1">
          <a:off x="14793595" y="4541308"/>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7" name="債務償還比率最小値テキスト"/>
        <xdr:cNvSpPr txBox="1"/>
      </xdr:nvSpPr>
      <xdr:spPr>
        <a:xfrm>
          <a:off x="14846300" y="60266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8" name="直線コネクタ 127"/>
        <xdr:cNvCxnSpPr/>
      </xdr:nvCxnSpPr>
      <xdr:spPr>
        <a:xfrm>
          <a:off x="14706600" y="602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31" name="債務償還比率平均値テキスト"/>
        <xdr:cNvSpPr txBox="1"/>
      </xdr:nvSpPr>
      <xdr:spPr>
        <a:xfrm>
          <a:off x="14846300" y="523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2" name="フローチャート: 判断 131"/>
        <xdr:cNvSpPr/>
      </xdr:nvSpPr>
      <xdr:spPr>
        <a:xfrm>
          <a:off x="147447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3" name="フローチャート: 判断 132"/>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4" name="フローチャート: 判断 133"/>
        <xdr:cNvSpPr/>
      </xdr:nvSpPr>
      <xdr:spPr>
        <a:xfrm>
          <a:off x="13271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5" name="フローチャート: 判断 134"/>
        <xdr:cNvSpPr/>
      </xdr:nvSpPr>
      <xdr:spPr>
        <a:xfrm>
          <a:off x="12509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6" name="フローチャート: 判断 135"/>
        <xdr:cNvSpPr/>
      </xdr:nvSpPr>
      <xdr:spPr>
        <a:xfrm>
          <a:off x="11747500" y="520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52042</xdr:rowOff>
    </xdr:from>
    <xdr:to>
      <xdr:col>76</xdr:col>
      <xdr:colOff>73025</xdr:colOff>
      <xdr:row>30</xdr:row>
      <xdr:rowOff>153642</xdr:rowOff>
    </xdr:to>
    <xdr:sp macro="" textlink="">
      <xdr:nvSpPr>
        <xdr:cNvPr id="142" name="楕円 141"/>
        <xdr:cNvSpPr/>
      </xdr:nvSpPr>
      <xdr:spPr>
        <a:xfrm>
          <a:off x="14744700" y="51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74919</xdr:rowOff>
    </xdr:from>
    <xdr:ext cx="469744" cy="259045"/>
    <xdr:sp macro="" textlink="">
      <xdr:nvSpPr>
        <xdr:cNvPr id="143" name="債務償還比率該当値テキスト"/>
        <xdr:cNvSpPr txBox="1"/>
      </xdr:nvSpPr>
      <xdr:spPr>
        <a:xfrm>
          <a:off x="14846300" y="504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67875</xdr:rowOff>
    </xdr:from>
    <xdr:to>
      <xdr:col>72</xdr:col>
      <xdr:colOff>123825</xdr:colOff>
      <xdr:row>30</xdr:row>
      <xdr:rowOff>169475</xdr:rowOff>
    </xdr:to>
    <xdr:sp macro="" textlink="">
      <xdr:nvSpPr>
        <xdr:cNvPr id="144" name="楕円 143"/>
        <xdr:cNvSpPr/>
      </xdr:nvSpPr>
      <xdr:spPr>
        <a:xfrm>
          <a:off x="14033500" y="52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102842</xdr:rowOff>
    </xdr:from>
    <xdr:to>
      <xdr:col>76</xdr:col>
      <xdr:colOff>22225</xdr:colOff>
      <xdr:row>30</xdr:row>
      <xdr:rowOff>118675</xdr:rowOff>
    </xdr:to>
    <xdr:cxnSp macro="">
      <xdr:nvCxnSpPr>
        <xdr:cNvPr id="145" name="直線コネクタ 144"/>
        <xdr:cNvCxnSpPr/>
      </xdr:nvCxnSpPr>
      <xdr:spPr>
        <a:xfrm flipV="1">
          <a:off x="14084300" y="5246342"/>
          <a:ext cx="7112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89944</xdr:rowOff>
    </xdr:from>
    <xdr:to>
      <xdr:col>68</xdr:col>
      <xdr:colOff>123825</xdr:colOff>
      <xdr:row>31</xdr:row>
      <xdr:rowOff>20094</xdr:rowOff>
    </xdr:to>
    <xdr:sp macro="" textlink="">
      <xdr:nvSpPr>
        <xdr:cNvPr id="146" name="楕円 145"/>
        <xdr:cNvSpPr/>
      </xdr:nvSpPr>
      <xdr:spPr>
        <a:xfrm>
          <a:off x="13271500" y="52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118675</xdr:rowOff>
    </xdr:from>
    <xdr:to>
      <xdr:col>72</xdr:col>
      <xdr:colOff>73025</xdr:colOff>
      <xdr:row>30</xdr:row>
      <xdr:rowOff>140744</xdr:rowOff>
    </xdr:to>
    <xdr:cxnSp macro="">
      <xdr:nvCxnSpPr>
        <xdr:cNvPr id="147" name="直線コネクタ 146"/>
        <xdr:cNvCxnSpPr/>
      </xdr:nvCxnSpPr>
      <xdr:spPr>
        <a:xfrm flipV="1">
          <a:off x="13322300" y="5262175"/>
          <a:ext cx="762000" cy="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90184</xdr:rowOff>
    </xdr:from>
    <xdr:to>
      <xdr:col>64</xdr:col>
      <xdr:colOff>123825</xdr:colOff>
      <xdr:row>31</xdr:row>
      <xdr:rowOff>20334</xdr:rowOff>
    </xdr:to>
    <xdr:sp macro="" textlink="">
      <xdr:nvSpPr>
        <xdr:cNvPr id="148" name="楕円 147"/>
        <xdr:cNvSpPr/>
      </xdr:nvSpPr>
      <xdr:spPr>
        <a:xfrm>
          <a:off x="12509500" y="52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140744</xdr:rowOff>
    </xdr:from>
    <xdr:to>
      <xdr:col>68</xdr:col>
      <xdr:colOff>73025</xdr:colOff>
      <xdr:row>30</xdr:row>
      <xdr:rowOff>140984</xdr:rowOff>
    </xdr:to>
    <xdr:cxnSp macro="">
      <xdr:nvCxnSpPr>
        <xdr:cNvPr id="149" name="直線コネクタ 148"/>
        <xdr:cNvCxnSpPr/>
      </xdr:nvCxnSpPr>
      <xdr:spPr>
        <a:xfrm flipV="1">
          <a:off x="12560300" y="5284244"/>
          <a:ext cx="762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131565</xdr:rowOff>
    </xdr:from>
    <xdr:to>
      <xdr:col>60</xdr:col>
      <xdr:colOff>123825</xdr:colOff>
      <xdr:row>31</xdr:row>
      <xdr:rowOff>61715</xdr:rowOff>
    </xdr:to>
    <xdr:sp macro="" textlink="">
      <xdr:nvSpPr>
        <xdr:cNvPr id="150" name="楕円 149"/>
        <xdr:cNvSpPr/>
      </xdr:nvSpPr>
      <xdr:spPr>
        <a:xfrm>
          <a:off x="11747500" y="527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140984</xdr:rowOff>
    </xdr:from>
    <xdr:to>
      <xdr:col>64</xdr:col>
      <xdr:colOff>73025</xdr:colOff>
      <xdr:row>31</xdr:row>
      <xdr:rowOff>10915</xdr:rowOff>
    </xdr:to>
    <xdr:cxnSp macro="">
      <xdr:nvCxnSpPr>
        <xdr:cNvPr id="151" name="直線コネクタ 150"/>
        <xdr:cNvCxnSpPr/>
      </xdr:nvCxnSpPr>
      <xdr:spPr>
        <a:xfrm flipV="1">
          <a:off x="11798300" y="5284484"/>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2" name="n_1aveValue債務償還比率"/>
        <xdr:cNvSpPr txBox="1"/>
      </xdr:nvSpPr>
      <xdr:spPr>
        <a:xfrm>
          <a:off x="138367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3" name="n_2aveValue債務償還比率"/>
        <xdr:cNvSpPr txBox="1"/>
      </xdr:nvSpPr>
      <xdr:spPr>
        <a:xfrm>
          <a:off x="13087427" y="53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54" name="n_3aveValue債務償還比率"/>
        <xdr:cNvSpPr txBox="1"/>
      </xdr:nvSpPr>
      <xdr:spPr>
        <a:xfrm>
          <a:off x="12325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5" name="n_4aveValue債務償還比率"/>
        <xdr:cNvSpPr txBox="1"/>
      </xdr:nvSpPr>
      <xdr:spPr>
        <a:xfrm>
          <a:off x="11563427" y="498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14552</xdr:rowOff>
    </xdr:from>
    <xdr:ext cx="469744" cy="259045"/>
    <xdr:sp macro="" textlink="">
      <xdr:nvSpPr>
        <xdr:cNvPr id="156" name="n_1mainValue債務償還比率"/>
        <xdr:cNvSpPr txBox="1"/>
      </xdr:nvSpPr>
      <xdr:spPr>
        <a:xfrm>
          <a:off x="13836727" y="49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36621</xdr:rowOff>
    </xdr:from>
    <xdr:ext cx="469744" cy="259045"/>
    <xdr:sp macro="" textlink="">
      <xdr:nvSpPr>
        <xdr:cNvPr id="157" name="n_2mainValue債務償還比率"/>
        <xdr:cNvSpPr txBox="1"/>
      </xdr:nvSpPr>
      <xdr:spPr>
        <a:xfrm>
          <a:off x="13087427" y="500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36861</xdr:rowOff>
    </xdr:from>
    <xdr:ext cx="469744" cy="259045"/>
    <xdr:sp macro="" textlink="">
      <xdr:nvSpPr>
        <xdr:cNvPr id="158" name="n_3mainValue債務償還比率"/>
        <xdr:cNvSpPr txBox="1"/>
      </xdr:nvSpPr>
      <xdr:spPr>
        <a:xfrm>
          <a:off x="12325427" y="500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52842</xdr:rowOff>
    </xdr:from>
    <xdr:ext cx="469744" cy="259045"/>
    <xdr:sp macro="" textlink="">
      <xdr:nvSpPr>
        <xdr:cNvPr id="159" name="n_4mainValue債務償還比率"/>
        <xdr:cNvSpPr txBox="1"/>
      </xdr:nvSpPr>
      <xdr:spPr>
        <a:xfrm>
          <a:off x="11563427" y="536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49,295
48,881
178.95
26,387,100
25,861,173
522,209
16,466,264
26,613,820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39116</xdr:rowOff>
    </xdr:from>
    <xdr:to>
      <xdr:col>24</xdr:col>
      <xdr:colOff>114300</xdr:colOff>
      <xdr:row>40</xdr:row>
      <xdr:rowOff>140716</xdr:rowOff>
    </xdr:to>
    <xdr:sp macro="" textlink="">
      <xdr:nvSpPr>
        <xdr:cNvPr id="71" name="楕円 70"/>
        <xdr:cNvSpPr/>
      </xdr:nvSpPr>
      <xdr:spPr>
        <a:xfrm>
          <a:off x="4584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17543</xdr:rowOff>
    </xdr:from>
    <xdr:ext cx="405111" cy="259045"/>
    <xdr:sp macro="" textlink="">
      <xdr:nvSpPr>
        <xdr:cNvPr id="72" name="【道路】&#10;有形固定資産減価償却率該当値テキスト"/>
        <xdr:cNvSpPr txBox="1"/>
      </xdr:nvSpPr>
      <xdr:spPr>
        <a:xfrm>
          <a:off x="4673600" y="68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164846</xdr:rowOff>
    </xdr:from>
    <xdr:to>
      <xdr:col>20</xdr:col>
      <xdr:colOff>38100</xdr:colOff>
      <xdr:row>40</xdr:row>
      <xdr:rowOff>94996</xdr:rowOff>
    </xdr:to>
    <xdr:sp macro="" textlink="">
      <xdr:nvSpPr>
        <xdr:cNvPr id="73" name="楕円 72"/>
        <xdr:cNvSpPr/>
      </xdr:nvSpPr>
      <xdr:spPr>
        <a:xfrm>
          <a:off x="3746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44196</xdr:rowOff>
    </xdr:from>
    <xdr:to>
      <xdr:col>24</xdr:col>
      <xdr:colOff>63500</xdr:colOff>
      <xdr:row>40</xdr:row>
      <xdr:rowOff>89916</xdr:rowOff>
    </xdr:to>
    <xdr:cxnSp macro="">
      <xdr:nvCxnSpPr>
        <xdr:cNvPr id="74" name="直線コネクタ 73"/>
        <xdr:cNvCxnSpPr/>
      </xdr:nvCxnSpPr>
      <xdr:spPr>
        <a:xfrm>
          <a:off x="3797300" y="69021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119126</xdr:rowOff>
    </xdr:from>
    <xdr:to>
      <xdr:col>15</xdr:col>
      <xdr:colOff>101600</xdr:colOff>
      <xdr:row>40</xdr:row>
      <xdr:rowOff>49276</xdr:rowOff>
    </xdr:to>
    <xdr:sp macro="" textlink="">
      <xdr:nvSpPr>
        <xdr:cNvPr id="75" name="楕円 74"/>
        <xdr:cNvSpPr/>
      </xdr:nvSpPr>
      <xdr:spPr>
        <a:xfrm>
          <a:off x="2857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169926</xdr:rowOff>
    </xdr:from>
    <xdr:to>
      <xdr:col>19</xdr:col>
      <xdr:colOff>177800</xdr:colOff>
      <xdr:row>40</xdr:row>
      <xdr:rowOff>44196</xdr:rowOff>
    </xdr:to>
    <xdr:cxnSp macro="">
      <xdr:nvCxnSpPr>
        <xdr:cNvPr id="76" name="直線コネクタ 75"/>
        <xdr:cNvCxnSpPr/>
      </xdr:nvCxnSpPr>
      <xdr:spPr>
        <a:xfrm>
          <a:off x="2908300" y="6856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77978</xdr:rowOff>
    </xdr:from>
    <xdr:to>
      <xdr:col>10</xdr:col>
      <xdr:colOff>165100</xdr:colOff>
      <xdr:row>40</xdr:row>
      <xdr:rowOff>8128</xdr:rowOff>
    </xdr:to>
    <xdr:sp macro="" textlink="">
      <xdr:nvSpPr>
        <xdr:cNvPr id="77" name="楕円 76"/>
        <xdr:cNvSpPr/>
      </xdr:nvSpPr>
      <xdr:spPr>
        <a:xfrm>
          <a:off x="1968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128778</xdr:rowOff>
    </xdr:from>
    <xdr:to>
      <xdr:col>15</xdr:col>
      <xdr:colOff>50800</xdr:colOff>
      <xdr:row>39</xdr:row>
      <xdr:rowOff>169926</xdr:rowOff>
    </xdr:to>
    <xdr:cxnSp macro="">
      <xdr:nvCxnSpPr>
        <xdr:cNvPr id="78" name="直線コネクタ 77"/>
        <xdr:cNvCxnSpPr/>
      </xdr:nvCxnSpPr>
      <xdr:spPr>
        <a:xfrm>
          <a:off x="2019300" y="6815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9"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0" name="n_2aveValue【道路】&#10;有形固定資産減価償却率"/>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1" name="n_3aveValue【道路】&#10;有形固定資産減価償却率"/>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86123</xdr:rowOff>
    </xdr:from>
    <xdr:ext cx="405111" cy="259045"/>
    <xdr:sp macro="" textlink="">
      <xdr:nvSpPr>
        <xdr:cNvPr id="83" name="n_1mainValue【道路】&#10;有形固定資産減価償却率"/>
        <xdr:cNvSpPr txBox="1"/>
      </xdr:nvSpPr>
      <xdr:spPr>
        <a:xfrm>
          <a:off x="3582044" y="694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40403</xdr:rowOff>
    </xdr:from>
    <xdr:ext cx="405111" cy="259045"/>
    <xdr:sp macro="" textlink="">
      <xdr:nvSpPr>
        <xdr:cNvPr id="84" name="n_2mainValue【道路】&#10;有形固定資産減価償却率"/>
        <xdr:cNvSpPr txBox="1"/>
      </xdr:nvSpPr>
      <xdr:spPr>
        <a:xfrm>
          <a:off x="2705744"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170705</xdr:rowOff>
    </xdr:from>
    <xdr:ext cx="405111" cy="259045"/>
    <xdr:sp macro="" textlink="">
      <xdr:nvSpPr>
        <xdr:cNvPr id="85" name="n_3mainValue【道路】&#10;有形固定資産減価償却率"/>
        <xdr:cNvSpPr txBox="1"/>
      </xdr:nvSpPr>
      <xdr:spPr>
        <a:xfrm>
          <a:off x="1816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6" name="【道路】&#10;一人当たり延長平均値テキスト"/>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47150</xdr:rowOff>
    </xdr:from>
    <xdr:to>
      <xdr:col>55</xdr:col>
      <xdr:colOff>50800</xdr:colOff>
      <xdr:row>39</xdr:row>
      <xdr:rowOff>148750</xdr:rowOff>
    </xdr:to>
    <xdr:sp macro="" textlink="">
      <xdr:nvSpPr>
        <xdr:cNvPr id="127" name="楕円 126"/>
        <xdr:cNvSpPr/>
      </xdr:nvSpPr>
      <xdr:spPr>
        <a:xfrm>
          <a:off x="10426700" y="67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25577</xdr:rowOff>
    </xdr:from>
    <xdr:ext cx="534377" cy="259045"/>
    <xdr:sp macro="" textlink="">
      <xdr:nvSpPr>
        <xdr:cNvPr id="128" name="【道路】&#10;一人当たり延長該当値テキスト"/>
        <xdr:cNvSpPr txBox="1"/>
      </xdr:nvSpPr>
      <xdr:spPr>
        <a:xfrm>
          <a:off x="10515600" y="671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56522</xdr:rowOff>
    </xdr:from>
    <xdr:to>
      <xdr:col>50</xdr:col>
      <xdr:colOff>165100</xdr:colOff>
      <xdr:row>39</xdr:row>
      <xdr:rowOff>158122</xdr:rowOff>
    </xdr:to>
    <xdr:sp macro="" textlink="">
      <xdr:nvSpPr>
        <xdr:cNvPr id="129" name="楕円 128"/>
        <xdr:cNvSpPr/>
      </xdr:nvSpPr>
      <xdr:spPr>
        <a:xfrm>
          <a:off x="9588500" y="67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97950</xdr:rowOff>
    </xdr:from>
    <xdr:to>
      <xdr:col>55</xdr:col>
      <xdr:colOff>0</xdr:colOff>
      <xdr:row>39</xdr:row>
      <xdr:rowOff>107322</xdr:rowOff>
    </xdr:to>
    <xdr:cxnSp macro="">
      <xdr:nvCxnSpPr>
        <xdr:cNvPr id="130" name="直線コネクタ 129"/>
        <xdr:cNvCxnSpPr/>
      </xdr:nvCxnSpPr>
      <xdr:spPr>
        <a:xfrm flipV="1">
          <a:off x="9639300" y="6784500"/>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66091</xdr:rowOff>
    </xdr:from>
    <xdr:to>
      <xdr:col>46</xdr:col>
      <xdr:colOff>38100</xdr:colOff>
      <xdr:row>39</xdr:row>
      <xdr:rowOff>167691</xdr:rowOff>
    </xdr:to>
    <xdr:sp macro="" textlink="">
      <xdr:nvSpPr>
        <xdr:cNvPr id="131" name="楕円 130"/>
        <xdr:cNvSpPr/>
      </xdr:nvSpPr>
      <xdr:spPr>
        <a:xfrm>
          <a:off x="8699500" y="67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107322</xdr:rowOff>
    </xdr:from>
    <xdr:to>
      <xdr:col>50</xdr:col>
      <xdr:colOff>114300</xdr:colOff>
      <xdr:row>39</xdr:row>
      <xdr:rowOff>116891</xdr:rowOff>
    </xdr:to>
    <xdr:cxnSp macro="">
      <xdr:nvCxnSpPr>
        <xdr:cNvPr id="132" name="直線コネクタ 131"/>
        <xdr:cNvCxnSpPr/>
      </xdr:nvCxnSpPr>
      <xdr:spPr>
        <a:xfrm flipV="1">
          <a:off x="8750300" y="6793872"/>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74909</xdr:rowOff>
    </xdr:from>
    <xdr:to>
      <xdr:col>41</xdr:col>
      <xdr:colOff>101600</xdr:colOff>
      <xdr:row>40</xdr:row>
      <xdr:rowOff>5059</xdr:rowOff>
    </xdr:to>
    <xdr:sp macro="" textlink="">
      <xdr:nvSpPr>
        <xdr:cNvPr id="133" name="楕円 132"/>
        <xdr:cNvSpPr/>
      </xdr:nvSpPr>
      <xdr:spPr>
        <a:xfrm>
          <a:off x="7810500" y="676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116891</xdr:rowOff>
    </xdr:from>
    <xdr:to>
      <xdr:col>45</xdr:col>
      <xdr:colOff>177800</xdr:colOff>
      <xdr:row>39</xdr:row>
      <xdr:rowOff>125709</xdr:rowOff>
    </xdr:to>
    <xdr:cxnSp macro="">
      <xdr:nvCxnSpPr>
        <xdr:cNvPr id="134" name="直線コネクタ 133"/>
        <xdr:cNvCxnSpPr/>
      </xdr:nvCxnSpPr>
      <xdr:spPr>
        <a:xfrm flipV="1">
          <a:off x="7861300" y="6803441"/>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35"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36" name="n_2aveValue【道路】&#10;一人当たり延長"/>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149249</xdr:rowOff>
    </xdr:from>
    <xdr:ext cx="534377" cy="259045"/>
    <xdr:sp macro="" textlink="">
      <xdr:nvSpPr>
        <xdr:cNvPr id="139" name="n_1mainValue【道路】&#10;一人当たり延長"/>
        <xdr:cNvSpPr txBox="1"/>
      </xdr:nvSpPr>
      <xdr:spPr>
        <a:xfrm>
          <a:off x="9359411" y="683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158818</xdr:rowOff>
    </xdr:from>
    <xdr:ext cx="534377" cy="259045"/>
    <xdr:sp macro="" textlink="">
      <xdr:nvSpPr>
        <xdr:cNvPr id="140" name="n_2mainValue【道路】&#10;一人当たり延長"/>
        <xdr:cNvSpPr txBox="1"/>
      </xdr:nvSpPr>
      <xdr:spPr>
        <a:xfrm>
          <a:off x="8483111" y="68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167636</xdr:rowOff>
    </xdr:from>
    <xdr:ext cx="534377" cy="259045"/>
    <xdr:sp macro="" textlink="">
      <xdr:nvSpPr>
        <xdr:cNvPr id="141" name="n_3mainValue【道路】&#10;一人当たり延長"/>
        <xdr:cNvSpPr txBox="1"/>
      </xdr:nvSpPr>
      <xdr:spPr>
        <a:xfrm>
          <a:off x="7594111" y="685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3" name="楕円 182"/>
        <xdr:cNvSpPr/>
      </xdr:nvSpPr>
      <xdr:spPr>
        <a:xfrm>
          <a:off x="4584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96174</xdr:rowOff>
    </xdr:from>
    <xdr:ext cx="405111" cy="259045"/>
    <xdr:sp macro="" textlink="">
      <xdr:nvSpPr>
        <xdr:cNvPr id="184" name="【橋りょう・トンネル】&#10;有形固定資産減価償却率該当値テキスト"/>
        <xdr:cNvSpPr txBox="1"/>
      </xdr:nvSpPr>
      <xdr:spPr>
        <a:xfrm>
          <a:off x="4673600" y="1021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47172</xdr:rowOff>
    </xdr:from>
    <xdr:to>
      <xdr:col>20</xdr:col>
      <xdr:colOff>38100</xdr:colOff>
      <xdr:row>60</xdr:row>
      <xdr:rowOff>148772</xdr:rowOff>
    </xdr:to>
    <xdr:sp macro="" textlink="">
      <xdr:nvSpPr>
        <xdr:cNvPr id="185" name="楕円 184"/>
        <xdr:cNvSpPr/>
      </xdr:nvSpPr>
      <xdr:spPr>
        <a:xfrm>
          <a:off x="3746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97972</xdr:rowOff>
    </xdr:from>
    <xdr:to>
      <xdr:col>24</xdr:col>
      <xdr:colOff>63500</xdr:colOff>
      <xdr:row>60</xdr:row>
      <xdr:rowOff>124097</xdr:rowOff>
    </xdr:to>
    <xdr:cxnSp macro="">
      <xdr:nvCxnSpPr>
        <xdr:cNvPr id="186" name="直線コネクタ 185"/>
        <xdr:cNvCxnSpPr/>
      </xdr:nvCxnSpPr>
      <xdr:spPr>
        <a:xfrm>
          <a:off x="3797300" y="1038497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22678</xdr:rowOff>
    </xdr:from>
    <xdr:to>
      <xdr:col>15</xdr:col>
      <xdr:colOff>101600</xdr:colOff>
      <xdr:row>60</xdr:row>
      <xdr:rowOff>124278</xdr:rowOff>
    </xdr:to>
    <xdr:sp macro="" textlink="">
      <xdr:nvSpPr>
        <xdr:cNvPr id="187" name="楕円 186"/>
        <xdr:cNvSpPr/>
      </xdr:nvSpPr>
      <xdr:spPr>
        <a:xfrm>
          <a:off x="2857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97972</xdr:rowOff>
    </xdr:to>
    <xdr:cxnSp macro="">
      <xdr:nvCxnSpPr>
        <xdr:cNvPr id="188" name="直線コネクタ 187"/>
        <xdr:cNvCxnSpPr/>
      </xdr:nvCxnSpPr>
      <xdr:spPr>
        <a:xfrm>
          <a:off x="2908300" y="103604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xdr:rowOff>
    </xdr:from>
    <xdr:to>
      <xdr:col>10</xdr:col>
      <xdr:colOff>165100</xdr:colOff>
      <xdr:row>60</xdr:row>
      <xdr:rowOff>104684</xdr:rowOff>
    </xdr:to>
    <xdr:sp macro="" textlink="">
      <xdr:nvSpPr>
        <xdr:cNvPr id="189" name="楕円 188"/>
        <xdr:cNvSpPr/>
      </xdr:nvSpPr>
      <xdr:spPr>
        <a:xfrm>
          <a:off x="1968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53884</xdr:rowOff>
    </xdr:from>
    <xdr:to>
      <xdr:col>15</xdr:col>
      <xdr:colOff>50800</xdr:colOff>
      <xdr:row>60</xdr:row>
      <xdr:rowOff>73478</xdr:rowOff>
    </xdr:to>
    <xdr:cxnSp macro="">
      <xdr:nvCxnSpPr>
        <xdr:cNvPr id="190" name="直線コネクタ 189"/>
        <xdr:cNvCxnSpPr/>
      </xdr:nvCxnSpPr>
      <xdr:spPr>
        <a:xfrm>
          <a:off x="2019300" y="103408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1"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2" name="n_2ave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4" name="n_4aveValue【橋りょう・トンネル】&#10;有形固定資産減価償却率"/>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165299</xdr:rowOff>
    </xdr:from>
    <xdr:ext cx="405111" cy="259045"/>
    <xdr:sp macro="" textlink="">
      <xdr:nvSpPr>
        <xdr:cNvPr id="195" name="n_1mainValue【橋りょう・トンネル】&#10;有形固定資産減価償却率"/>
        <xdr:cNvSpPr txBox="1"/>
      </xdr:nvSpPr>
      <xdr:spPr>
        <a:xfrm>
          <a:off x="35820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6" name="n_2main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121211</xdr:rowOff>
    </xdr:from>
    <xdr:ext cx="405111" cy="259045"/>
    <xdr:sp macro="" textlink="">
      <xdr:nvSpPr>
        <xdr:cNvPr id="197" name="n_3mainValue【橋りょう・トンネル】&#10;有形固定資産減価償却率"/>
        <xdr:cNvSpPr txBox="1"/>
      </xdr:nvSpPr>
      <xdr:spPr>
        <a:xfrm>
          <a:off x="1816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26"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1" name="フローチャート: 判断 230"/>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152188</xdr:rowOff>
    </xdr:from>
    <xdr:to>
      <xdr:col>55</xdr:col>
      <xdr:colOff>50800</xdr:colOff>
      <xdr:row>64</xdr:row>
      <xdr:rowOff>82338</xdr:rowOff>
    </xdr:to>
    <xdr:sp macro="" textlink="">
      <xdr:nvSpPr>
        <xdr:cNvPr id="237" name="楕円 236"/>
        <xdr:cNvSpPr/>
      </xdr:nvSpPr>
      <xdr:spPr>
        <a:xfrm>
          <a:off x="10426700" y="1095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67115</xdr:rowOff>
    </xdr:from>
    <xdr:ext cx="599010" cy="259045"/>
    <xdr:sp macro="" textlink="">
      <xdr:nvSpPr>
        <xdr:cNvPr id="238" name="【橋りょう・トンネル】&#10;一人当たり有形固定資産（償却資産）額該当値テキスト"/>
        <xdr:cNvSpPr txBox="1"/>
      </xdr:nvSpPr>
      <xdr:spPr>
        <a:xfrm>
          <a:off x="10515600" y="1086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153012</xdr:rowOff>
    </xdr:from>
    <xdr:to>
      <xdr:col>50</xdr:col>
      <xdr:colOff>165100</xdr:colOff>
      <xdr:row>64</xdr:row>
      <xdr:rowOff>83162</xdr:rowOff>
    </xdr:to>
    <xdr:sp macro="" textlink="">
      <xdr:nvSpPr>
        <xdr:cNvPr id="239" name="楕円 238"/>
        <xdr:cNvSpPr/>
      </xdr:nvSpPr>
      <xdr:spPr>
        <a:xfrm>
          <a:off x="9588500" y="10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31538</xdr:rowOff>
    </xdr:from>
    <xdr:to>
      <xdr:col>55</xdr:col>
      <xdr:colOff>0</xdr:colOff>
      <xdr:row>64</xdr:row>
      <xdr:rowOff>32362</xdr:rowOff>
    </xdr:to>
    <xdr:cxnSp macro="">
      <xdr:nvCxnSpPr>
        <xdr:cNvPr id="240" name="直線コネクタ 239"/>
        <xdr:cNvCxnSpPr/>
      </xdr:nvCxnSpPr>
      <xdr:spPr>
        <a:xfrm flipV="1">
          <a:off x="9639300" y="11004338"/>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153980</xdr:rowOff>
    </xdr:from>
    <xdr:to>
      <xdr:col>46</xdr:col>
      <xdr:colOff>38100</xdr:colOff>
      <xdr:row>64</xdr:row>
      <xdr:rowOff>84130</xdr:rowOff>
    </xdr:to>
    <xdr:sp macro="" textlink="">
      <xdr:nvSpPr>
        <xdr:cNvPr id="241" name="楕円 240"/>
        <xdr:cNvSpPr/>
      </xdr:nvSpPr>
      <xdr:spPr>
        <a:xfrm>
          <a:off x="8699500" y="1095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32362</xdr:rowOff>
    </xdr:from>
    <xdr:to>
      <xdr:col>50</xdr:col>
      <xdr:colOff>114300</xdr:colOff>
      <xdr:row>64</xdr:row>
      <xdr:rowOff>33330</xdr:rowOff>
    </xdr:to>
    <xdr:cxnSp macro="">
      <xdr:nvCxnSpPr>
        <xdr:cNvPr id="242" name="直線コネクタ 241"/>
        <xdr:cNvCxnSpPr/>
      </xdr:nvCxnSpPr>
      <xdr:spPr>
        <a:xfrm flipV="1">
          <a:off x="8750300" y="11005162"/>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155047</xdr:rowOff>
    </xdr:from>
    <xdr:to>
      <xdr:col>41</xdr:col>
      <xdr:colOff>101600</xdr:colOff>
      <xdr:row>64</xdr:row>
      <xdr:rowOff>85197</xdr:rowOff>
    </xdr:to>
    <xdr:sp macro="" textlink="">
      <xdr:nvSpPr>
        <xdr:cNvPr id="243" name="楕円 242"/>
        <xdr:cNvSpPr/>
      </xdr:nvSpPr>
      <xdr:spPr>
        <a:xfrm>
          <a:off x="7810500" y="109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33330</xdr:rowOff>
    </xdr:from>
    <xdr:to>
      <xdr:col>45</xdr:col>
      <xdr:colOff>177800</xdr:colOff>
      <xdr:row>64</xdr:row>
      <xdr:rowOff>34397</xdr:rowOff>
    </xdr:to>
    <xdr:cxnSp macro="">
      <xdr:nvCxnSpPr>
        <xdr:cNvPr id="244" name="直線コネクタ 243"/>
        <xdr:cNvCxnSpPr/>
      </xdr:nvCxnSpPr>
      <xdr:spPr>
        <a:xfrm flipV="1">
          <a:off x="7861300" y="1100613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45"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46"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47"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48"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74289</xdr:rowOff>
    </xdr:from>
    <xdr:ext cx="599010" cy="259045"/>
    <xdr:sp macro="" textlink="">
      <xdr:nvSpPr>
        <xdr:cNvPr id="249" name="n_1mainValue【橋りょう・トンネル】&#10;一人当たり有形固定資産（償却資産）額"/>
        <xdr:cNvSpPr txBox="1"/>
      </xdr:nvSpPr>
      <xdr:spPr>
        <a:xfrm>
          <a:off x="9327095" y="1104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75257</xdr:rowOff>
    </xdr:from>
    <xdr:ext cx="599010" cy="259045"/>
    <xdr:sp macro="" textlink="">
      <xdr:nvSpPr>
        <xdr:cNvPr id="250" name="n_2mainValue【橋りょう・トンネル】&#10;一人当たり有形固定資産（償却資産）額"/>
        <xdr:cNvSpPr txBox="1"/>
      </xdr:nvSpPr>
      <xdr:spPr>
        <a:xfrm>
          <a:off x="8450795" y="1104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76324</xdr:rowOff>
    </xdr:from>
    <xdr:ext cx="599010" cy="259045"/>
    <xdr:sp macro="" textlink="">
      <xdr:nvSpPr>
        <xdr:cNvPr id="251" name="n_3mainValue【橋りょう・トンネル】&#10;一人当たり有形固定資産（償却資産）額"/>
        <xdr:cNvSpPr txBox="1"/>
      </xdr:nvSpPr>
      <xdr:spPr>
        <a:xfrm>
          <a:off x="7561795" y="1104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7" name="直線コネクタ 276"/>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0"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1" name="直線コネクタ 280"/>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82" name="【公営住宅】&#10;有形固定資産減価償却率平均値テキスト"/>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3" name="フローチャート: 判断 282"/>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4" name="フローチャート: 判断 283"/>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5" name="フローチャート: 判断 284"/>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6" name="フローチャート: 判断 285"/>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87" name="フローチャート: 判断 286"/>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31387</xdr:rowOff>
    </xdr:from>
    <xdr:to>
      <xdr:col>24</xdr:col>
      <xdr:colOff>114300</xdr:colOff>
      <xdr:row>84</xdr:row>
      <xdr:rowOff>132987</xdr:rowOff>
    </xdr:to>
    <xdr:sp macro="" textlink="">
      <xdr:nvSpPr>
        <xdr:cNvPr id="293" name="楕円 292"/>
        <xdr:cNvSpPr/>
      </xdr:nvSpPr>
      <xdr:spPr>
        <a:xfrm>
          <a:off x="45847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9814</xdr:rowOff>
    </xdr:from>
    <xdr:ext cx="405111" cy="259045"/>
    <xdr:sp macro="" textlink="">
      <xdr:nvSpPr>
        <xdr:cNvPr id="294" name="【公営住宅】&#10;有形固定資産減価償却率該当値テキスト"/>
        <xdr:cNvSpPr txBox="1"/>
      </xdr:nvSpPr>
      <xdr:spPr>
        <a:xfrm>
          <a:off x="4673600"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5262</xdr:rowOff>
    </xdr:from>
    <xdr:to>
      <xdr:col>20</xdr:col>
      <xdr:colOff>38100</xdr:colOff>
      <xdr:row>84</xdr:row>
      <xdr:rowOff>106862</xdr:rowOff>
    </xdr:to>
    <xdr:sp macro="" textlink="">
      <xdr:nvSpPr>
        <xdr:cNvPr id="295" name="楕円 294"/>
        <xdr:cNvSpPr/>
      </xdr:nvSpPr>
      <xdr:spPr>
        <a:xfrm>
          <a:off x="3746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56062</xdr:rowOff>
    </xdr:from>
    <xdr:to>
      <xdr:col>24</xdr:col>
      <xdr:colOff>63500</xdr:colOff>
      <xdr:row>84</xdr:row>
      <xdr:rowOff>82187</xdr:rowOff>
    </xdr:to>
    <xdr:cxnSp macro="">
      <xdr:nvCxnSpPr>
        <xdr:cNvPr id="296" name="直線コネクタ 295"/>
        <xdr:cNvCxnSpPr/>
      </xdr:nvCxnSpPr>
      <xdr:spPr>
        <a:xfrm>
          <a:off x="3797300" y="1445786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160382</xdr:rowOff>
    </xdr:from>
    <xdr:to>
      <xdr:col>15</xdr:col>
      <xdr:colOff>101600</xdr:colOff>
      <xdr:row>84</xdr:row>
      <xdr:rowOff>90532</xdr:rowOff>
    </xdr:to>
    <xdr:sp macro="" textlink="">
      <xdr:nvSpPr>
        <xdr:cNvPr id="297" name="楕円 296"/>
        <xdr:cNvSpPr/>
      </xdr:nvSpPr>
      <xdr:spPr>
        <a:xfrm>
          <a:off x="2857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39732</xdr:rowOff>
    </xdr:from>
    <xdr:to>
      <xdr:col>19</xdr:col>
      <xdr:colOff>177800</xdr:colOff>
      <xdr:row>84</xdr:row>
      <xdr:rowOff>56062</xdr:rowOff>
    </xdr:to>
    <xdr:cxnSp macro="">
      <xdr:nvCxnSpPr>
        <xdr:cNvPr id="298" name="直線コネクタ 297"/>
        <xdr:cNvCxnSpPr/>
      </xdr:nvCxnSpPr>
      <xdr:spPr>
        <a:xfrm>
          <a:off x="2908300" y="1444153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139156</xdr:rowOff>
    </xdr:from>
    <xdr:to>
      <xdr:col>10</xdr:col>
      <xdr:colOff>165100</xdr:colOff>
      <xdr:row>84</xdr:row>
      <xdr:rowOff>69306</xdr:rowOff>
    </xdr:to>
    <xdr:sp macro="" textlink="">
      <xdr:nvSpPr>
        <xdr:cNvPr id="299" name="楕円 298"/>
        <xdr:cNvSpPr/>
      </xdr:nvSpPr>
      <xdr:spPr>
        <a:xfrm>
          <a:off x="1968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18506</xdr:rowOff>
    </xdr:from>
    <xdr:to>
      <xdr:col>15</xdr:col>
      <xdr:colOff>50800</xdr:colOff>
      <xdr:row>84</xdr:row>
      <xdr:rowOff>39732</xdr:rowOff>
    </xdr:to>
    <xdr:cxnSp macro="">
      <xdr:nvCxnSpPr>
        <xdr:cNvPr id="300" name="直線コネクタ 299"/>
        <xdr:cNvCxnSpPr/>
      </xdr:nvCxnSpPr>
      <xdr:spPr>
        <a:xfrm>
          <a:off x="2019300" y="144203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01" name="n_1aveValue【公営住宅】&#10;有形固定資産減価償却率"/>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02" name="n_2aveValue【公営住宅】&#10;有形固定資産減価償却率"/>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03" name="n_3aveValue【公営住宅】&#10;有形固定資産減価償却率"/>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04"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97989</xdr:rowOff>
    </xdr:from>
    <xdr:ext cx="405111" cy="259045"/>
    <xdr:sp macro="" textlink="">
      <xdr:nvSpPr>
        <xdr:cNvPr id="305" name="n_1mainValue【公営住宅】&#10;有形固定資産減価償却率"/>
        <xdr:cNvSpPr txBox="1"/>
      </xdr:nvSpPr>
      <xdr:spPr>
        <a:xfrm>
          <a:off x="35820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81659</xdr:rowOff>
    </xdr:from>
    <xdr:ext cx="405111" cy="259045"/>
    <xdr:sp macro="" textlink="">
      <xdr:nvSpPr>
        <xdr:cNvPr id="306" name="n_2mainValue【公営住宅】&#10;有形固定資産減価償却率"/>
        <xdr:cNvSpPr txBox="1"/>
      </xdr:nvSpPr>
      <xdr:spPr>
        <a:xfrm>
          <a:off x="2705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60433</xdr:rowOff>
    </xdr:from>
    <xdr:ext cx="405111" cy="259045"/>
    <xdr:sp macro="" textlink="">
      <xdr:nvSpPr>
        <xdr:cNvPr id="307" name="n_3mainValue【公営住宅】&#10;有形固定資産減価償却率"/>
        <xdr:cNvSpPr txBox="1"/>
      </xdr:nvSpPr>
      <xdr:spPr>
        <a:xfrm>
          <a:off x="1816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7" name="直線コネクタ 326"/>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8"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9" name="直線コネクタ 328"/>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0"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1" name="直線コネクタ 330"/>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32"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3" name="フローチャート: 判断 332"/>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4" name="フローチャート: 判断 333"/>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5" name="フローチャート: 判断 334"/>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6" name="フローチャート: 判断 335"/>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37" name="フローチャート: 判断 336"/>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160465</xdr:rowOff>
    </xdr:from>
    <xdr:to>
      <xdr:col>55</xdr:col>
      <xdr:colOff>50800</xdr:colOff>
      <xdr:row>83</xdr:row>
      <xdr:rowOff>90615</xdr:rowOff>
    </xdr:to>
    <xdr:sp macro="" textlink="">
      <xdr:nvSpPr>
        <xdr:cNvPr id="343" name="楕円 342"/>
        <xdr:cNvSpPr/>
      </xdr:nvSpPr>
      <xdr:spPr>
        <a:xfrm>
          <a:off x="10426700" y="142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138892</xdr:rowOff>
    </xdr:from>
    <xdr:ext cx="469744" cy="259045"/>
    <xdr:sp macro="" textlink="">
      <xdr:nvSpPr>
        <xdr:cNvPr id="344" name="【公営住宅】&#10;一人当たり面積該当値テキスト"/>
        <xdr:cNvSpPr txBox="1"/>
      </xdr:nvSpPr>
      <xdr:spPr>
        <a:xfrm>
          <a:off x="10515600" y="1419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167894</xdr:rowOff>
    </xdr:from>
    <xdr:to>
      <xdr:col>50</xdr:col>
      <xdr:colOff>165100</xdr:colOff>
      <xdr:row>83</xdr:row>
      <xdr:rowOff>98044</xdr:rowOff>
    </xdr:to>
    <xdr:sp macro="" textlink="">
      <xdr:nvSpPr>
        <xdr:cNvPr id="345" name="楕円 344"/>
        <xdr:cNvSpPr/>
      </xdr:nvSpPr>
      <xdr:spPr>
        <a:xfrm>
          <a:off x="95885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39815</xdr:rowOff>
    </xdr:from>
    <xdr:to>
      <xdr:col>55</xdr:col>
      <xdr:colOff>0</xdr:colOff>
      <xdr:row>83</xdr:row>
      <xdr:rowOff>47244</xdr:rowOff>
    </xdr:to>
    <xdr:cxnSp macro="">
      <xdr:nvCxnSpPr>
        <xdr:cNvPr id="346" name="直線コネクタ 345"/>
        <xdr:cNvCxnSpPr/>
      </xdr:nvCxnSpPr>
      <xdr:spPr>
        <a:xfrm flipV="1">
          <a:off x="9639300" y="14270165"/>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166751</xdr:rowOff>
    </xdr:from>
    <xdr:to>
      <xdr:col>46</xdr:col>
      <xdr:colOff>38100</xdr:colOff>
      <xdr:row>83</xdr:row>
      <xdr:rowOff>96901</xdr:rowOff>
    </xdr:to>
    <xdr:sp macro="" textlink="">
      <xdr:nvSpPr>
        <xdr:cNvPr id="347" name="楕円 346"/>
        <xdr:cNvSpPr/>
      </xdr:nvSpPr>
      <xdr:spPr>
        <a:xfrm>
          <a:off x="8699500" y="142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46101</xdr:rowOff>
    </xdr:from>
    <xdr:to>
      <xdr:col>50</xdr:col>
      <xdr:colOff>114300</xdr:colOff>
      <xdr:row>83</xdr:row>
      <xdr:rowOff>47244</xdr:rowOff>
    </xdr:to>
    <xdr:cxnSp macro="">
      <xdr:nvCxnSpPr>
        <xdr:cNvPr id="348" name="直線コネクタ 347"/>
        <xdr:cNvCxnSpPr/>
      </xdr:nvCxnSpPr>
      <xdr:spPr>
        <a:xfrm>
          <a:off x="8750300" y="142764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168466</xdr:rowOff>
    </xdr:from>
    <xdr:to>
      <xdr:col>41</xdr:col>
      <xdr:colOff>101600</xdr:colOff>
      <xdr:row>83</xdr:row>
      <xdr:rowOff>98616</xdr:rowOff>
    </xdr:to>
    <xdr:sp macro="" textlink="">
      <xdr:nvSpPr>
        <xdr:cNvPr id="349" name="楕円 348"/>
        <xdr:cNvSpPr/>
      </xdr:nvSpPr>
      <xdr:spPr>
        <a:xfrm>
          <a:off x="7810500" y="142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46101</xdr:rowOff>
    </xdr:from>
    <xdr:to>
      <xdr:col>45</xdr:col>
      <xdr:colOff>177800</xdr:colOff>
      <xdr:row>83</xdr:row>
      <xdr:rowOff>47816</xdr:rowOff>
    </xdr:to>
    <xdr:cxnSp macro="">
      <xdr:nvCxnSpPr>
        <xdr:cNvPr id="350" name="直線コネクタ 349"/>
        <xdr:cNvCxnSpPr/>
      </xdr:nvCxnSpPr>
      <xdr:spPr>
        <a:xfrm flipV="1">
          <a:off x="7861300" y="1427645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51"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52"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53"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54"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89171</xdr:rowOff>
    </xdr:from>
    <xdr:ext cx="469744" cy="259045"/>
    <xdr:sp macro="" textlink="">
      <xdr:nvSpPr>
        <xdr:cNvPr id="355" name="n_1mainValue【公営住宅】&#10;一人当たり面積"/>
        <xdr:cNvSpPr txBox="1"/>
      </xdr:nvSpPr>
      <xdr:spPr>
        <a:xfrm>
          <a:off x="9391727" y="1431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88028</xdr:rowOff>
    </xdr:from>
    <xdr:ext cx="469744" cy="259045"/>
    <xdr:sp macro="" textlink="">
      <xdr:nvSpPr>
        <xdr:cNvPr id="356" name="n_2mainValue【公営住宅】&#10;一人当たり面積"/>
        <xdr:cNvSpPr txBox="1"/>
      </xdr:nvSpPr>
      <xdr:spPr>
        <a:xfrm>
          <a:off x="8515427" y="1431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89743</xdr:rowOff>
    </xdr:from>
    <xdr:ext cx="469744" cy="259045"/>
    <xdr:sp macro="" textlink="">
      <xdr:nvSpPr>
        <xdr:cNvPr id="357" name="n_3mainValue【公営住宅】&#10;一人当たり面積"/>
        <xdr:cNvSpPr txBox="1"/>
      </xdr:nvSpPr>
      <xdr:spPr>
        <a:xfrm>
          <a:off x="7626427" y="1432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8" name="テキスト ボックス 3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0" name="テキスト ボックス 37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382" name="直線コネクタ 381"/>
        <xdr:cNvCxnSpPr/>
      </xdr:nvCxnSpPr>
      <xdr:spPr>
        <a:xfrm flipV="1">
          <a:off x="46348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383" name="【港湾・漁港】&#10;有形固定資産減価償却率最小値テキスト"/>
        <xdr:cNvSpPr txBox="1"/>
      </xdr:nvSpPr>
      <xdr:spPr>
        <a:xfrm>
          <a:off x="46736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384" name="直線コネクタ 383"/>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385" name="【港湾・漁港】&#10;有形固定資産減価償却率最大値テキスト"/>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386" name="直線コネクタ 385"/>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87" name="【港湾・漁港】&#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88" name="フローチャート: 判断 387"/>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389" name="フローチャート: 判断 388"/>
        <xdr:cNvSpPr/>
      </xdr:nvSpPr>
      <xdr:spPr>
        <a:xfrm>
          <a:off x="3746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390" name="フローチャート: 判断 389"/>
        <xdr:cNvSpPr/>
      </xdr:nvSpPr>
      <xdr:spPr>
        <a:xfrm>
          <a:off x="2857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91" name="フローチャート: 判断 390"/>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392" name="フローチャート: 判断 391"/>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38736</xdr:rowOff>
    </xdr:from>
    <xdr:to>
      <xdr:col>24</xdr:col>
      <xdr:colOff>114300</xdr:colOff>
      <xdr:row>106</xdr:row>
      <xdr:rowOff>140336</xdr:rowOff>
    </xdr:to>
    <xdr:sp macro="" textlink="">
      <xdr:nvSpPr>
        <xdr:cNvPr id="398" name="楕円 397"/>
        <xdr:cNvSpPr/>
      </xdr:nvSpPr>
      <xdr:spPr>
        <a:xfrm>
          <a:off x="45847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17163</xdr:rowOff>
    </xdr:from>
    <xdr:ext cx="405111" cy="259045"/>
    <xdr:sp macro="" textlink="">
      <xdr:nvSpPr>
        <xdr:cNvPr id="399" name="【港湾・漁港】&#10;有形固定資産減価償却率該当値テキスト"/>
        <xdr:cNvSpPr txBox="1"/>
      </xdr:nvSpPr>
      <xdr:spPr>
        <a:xfrm>
          <a:off x="4673600"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400" name="楕円 399"/>
        <xdr:cNvSpPr/>
      </xdr:nvSpPr>
      <xdr:spPr>
        <a:xfrm>
          <a:off x="3746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53339</xdr:rowOff>
    </xdr:from>
    <xdr:to>
      <xdr:col>24</xdr:col>
      <xdr:colOff>63500</xdr:colOff>
      <xdr:row>106</xdr:row>
      <xdr:rowOff>89536</xdr:rowOff>
    </xdr:to>
    <xdr:cxnSp macro="">
      <xdr:nvCxnSpPr>
        <xdr:cNvPr id="401" name="直線コネクタ 400"/>
        <xdr:cNvCxnSpPr/>
      </xdr:nvCxnSpPr>
      <xdr:spPr>
        <a:xfrm>
          <a:off x="3797300" y="182270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135889</xdr:rowOff>
    </xdr:from>
    <xdr:to>
      <xdr:col>15</xdr:col>
      <xdr:colOff>101600</xdr:colOff>
      <xdr:row>106</xdr:row>
      <xdr:rowOff>66039</xdr:rowOff>
    </xdr:to>
    <xdr:sp macro="" textlink="">
      <xdr:nvSpPr>
        <xdr:cNvPr id="402" name="楕円 401"/>
        <xdr:cNvSpPr/>
      </xdr:nvSpPr>
      <xdr:spPr>
        <a:xfrm>
          <a:off x="2857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15239</xdr:rowOff>
    </xdr:from>
    <xdr:to>
      <xdr:col>19</xdr:col>
      <xdr:colOff>177800</xdr:colOff>
      <xdr:row>106</xdr:row>
      <xdr:rowOff>53339</xdr:rowOff>
    </xdr:to>
    <xdr:cxnSp macro="">
      <xdr:nvCxnSpPr>
        <xdr:cNvPr id="403" name="直線コネクタ 402"/>
        <xdr:cNvCxnSpPr/>
      </xdr:nvCxnSpPr>
      <xdr:spPr>
        <a:xfrm>
          <a:off x="2908300" y="18188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93980</xdr:rowOff>
    </xdr:from>
    <xdr:to>
      <xdr:col>10</xdr:col>
      <xdr:colOff>165100</xdr:colOff>
      <xdr:row>106</xdr:row>
      <xdr:rowOff>24130</xdr:rowOff>
    </xdr:to>
    <xdr:sp macro="" textlink="">
      <xdr:nvSpPr>
        <xdr:cNvPr id="404" name="楕円 403"/>
        <xdr:cNvSpPr/>
      </xdr:nvSpPr>
      <xdr:spPr>
        <a:xfrm>
          <a:off x="196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144780</xdr:rowOff>
    </xdr:from>
    <xdr:to>
      <xdr:col>15</xdr:col>
      <xdr:colOff>50800</xdr:colOff>
      <xdr:row>106</xdr:row>
      <xdr:rowOff>15239</xdr:rowOff>
    </xdr:to>
    <xdr:cxnSp macro="">
      <xdr:nvCxnSpPr>
        <xdr:cNvPr id="405" name="直線コネクタ 404"/>
        <xdr:cNvCxnSpPr/>
      </xdr:nvCxnSpPr>
      <xdr:spPr>
        <a:xfrm>
          <a:off x="2019300" y="18147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128288</xdr:rowOff>
    </xdr:from>
    <xdr:ext cx="405111" cy="259045"/>
    <xdr:sp macro="" textlink="">
      <xdr:nvSpPr>
        <xdr:cNvPr id="406" name="n_1aveValue【港湾・漁港】&#10;有形固定資産減価償却率"/>
        <xdr:cNvSpPr txBox="1"/>
      </xdr:nvSpPr>
      <xdr:spPr>
        <a:xfrm>
          <a:off x="3582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111141</xdr:rowOff>
    </xdr:from>
    <xdr:ext cx="405111" cy="259045"/>
    <xdr:sp macro="" textlink="">
      <xdr:nvSpPr>
        <xdr:cNvPr id="407" name="n_2aveValue【港湾・漁港】&#10;有形固定資産減価償却率"/>
        <xdr:cNvSpPr txBox="1"/>
      </xdr:nvSpPr>
      <xdr:spPr>
        <a:xfrm>
          <a:off x="2705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408" name="n_3aveValue【港湾・漁港】&#10;有形固定資産減価償却率"/>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31132</xdr:rowOff>
    </xdr:from>
    <xdr:ext cx="405111" cy="259045"/>
    <xdr:sp macro="" textlink="">
      <xdr:nvSpPr>
        <xdr:cNvPr id="409" name="n_4aveValue【港湾・漁港】&#10;有形固定資産減価償却率"/>
        <xdr:cNvSpPr txBox="1"/>
      </xdr:nvSpPr>
      <xdr:spPr>
        <a:xfrm>
          <a:off x="927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95266</xdr:rowOff>
    </xdr:from>
    <xdr:ext cx="405111" cy="259045"/>
    <xdr:sp macro="" textlink="">
      <xdr:nvSpPr>
        <xdr:cNvPr id="410" name="n_1mainValue【港湾・漁港】&#10;有形固定資産減価償却率"/>
        <xdr:cNvSpPr txBox="1"/>
      </xdr:nvSpPr>
      <xdr:spPr>
        <a:xfrm>
          <a:off x="3582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57166</xdr:rowOff>
    </xdr:from>
    <xdr:ext cx="405111" cy="259045"/>
    <xdr:sp macro="" textlink="">
      <xdr:nvSpPr>
        <xdr:cNvPr id="411" name="n_2mainValue【港湾・漁港】&#10;有形固定資産減価償却率"/>
        <xdr:cNvSpPr txBox="1"/>
      </xdr:nvSpPr>
      <xdr:spPr>
        <a:xfrm>
          <a:off x="2705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15257</xdr:rowOff>
    </xdr:from>
    <xdr:ext cx="405111" cy="259045"/>
    <xdr:sp macro="" textlink="">
      <xdr:nvSpPr>
        <xdr:cNvPr id="412" name="n_3mainValue【港湾・漁港】&#10;有形固定資産減価償却率"/>
        <xdr:cNvSpPr txBox="1"/>
      </xdr:nvSpPr>
      <xdr:spPr>
        <a:xfrm>
          <a:off x="1816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24" name="テキスト ボックス 423"/>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26" name="テキスト ボックス 425"/>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28" name="テキスト ボックス 427"/>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0" name="テキスト ボックス 42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32" name="直線コネクタ 431"/>
        <xdr:cNvCxnSpPr/>
      </xdr:nvCxnSpPr>
      <xdr:spPr>
        <a:xfrm flipV="1">
          <a:off x="10476865"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33" name="【港湾・漁港】&#10;一人当たり有形固定資産（償却資産）額最小値テキスト"/>
        <xdr:cNvSpPr txBox="1"/>
      </xdr:nvSpPr>
      <xdr:spPr>
        <a:xfrm>
          <a:off x="10515600"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34" name="直線コネクタ 433"/>
        <xdr:cNvCxnSpPr/>
      </xdr:nvCxnSpPr>
      <xdr:spPr>
        <a:xfrm>
          <a:off x="10388600" y="184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35" name="【港湾・漁港】&#10;一人当たり有形固定資産（償却資産）額最大値テキスト"/>
        <xdr:cNvSpPr txBox="1"/>
      </xdr:nvSpPr>
      <xdr:spPr>
        <a:xfrm>
          <a:off x="10515600"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36" name="直線コネクタ 435"/>
        <xdr:cNvCxnSpPr/>
      </xdr:nvCxnSpPr>
      <xdr:spPr>
        <a:xfrm>
          <a:off x="10388600" y="173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59966</xdr:rowOff>
    </xdr:from>
    <xdr:ext cx="599010" cy="259045"/>
    <xdr:sp macro="" textlink="">
      <xdr:nvSpPr>
        <xdr:cNvPr id="437" name="【港湾・漁港】&#10;一人当たり有形固定資産（償却資産）額平均値テキスト"/>
        <xdr:cNvSpPr txBox="1"/>
      </xdr:nvSpPr>
      <xdr:spPr>
        <a:xfrm>
          <a:off x="10515600" y="1806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38" name="フローチャート: 判断 437"/>
        <xdr:cNvSpPr/>
      </xdr:nvSpPr>
      <xdr:spPr>
        <a:xfrm>
          <a:off x="10426700" y="182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39" name="フローチャート: 判断 438"/>
        <xdr:cNvSpPr/>
      </xdr:nvSpPr>
      <xdr:spPr>
        <a:xfrm>
          <a:off x="9588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40" name="フローチャート: 判断 439"/>
        <xdr:cNvSpPr/>
      </xdr:nvSpPr>
      <xdr:spPr>
        <a:xfrm>
          <a:off x="8699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41" name="フローチャート: 判断 440"/>
        <xdr:cNvSpPr/>
      </xdr:nvSpPr>
      <xdr:spPr>
        <a:xfrm>
          <a:off x="7810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42" name="フローチャート: 判断 441"/>
        <xdr:cNvSpPr/>
      </xdr:nvSpPr>
      <xdr:spPr>
        <a:xfrm>
          <a:off x="6921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10534</xdr:rowOff>
    </xdr:from>
    <xdr:to>
      <xdr:col>55</xdr:col>
      <xdr:colOff>50800</xdr:colOff>
      <xdr:row>107</xdr:row>
      <xdr:rowOff>112134</xdr:rowOff>
    </xdr:to>
    <xdr:sp macro="" textlink="">
      <xdr:nvSpPr>
        <xdr:cNvPr id="448" name="楕円 447"/>
        <xdr:cNvSpPr/>
      </xdr:nvSpPr>
      <xdr:spPr>
        <a:xfrm>
          <a:off x="10426700" y="183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96911</xdr:rowOff>
    </xdr:from>
    <xdr:ext cx="599010" cy="259045"/>
    <xdr:sp macro="" textlink="">
      <xdr:nvSpPr>
        <xdr:cNvPr id="449" name="【港湾・漁港】&#10;一人当たり有形固定資産（償却資産）額該当値テキスト"/>
        <xdr:cNvSpPr txBox="1"/>
      </xdr:nvSpPr>
      <xdr:spPr>
        <a:xfrm>
          <a:off x="10515600" y="1827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11978</xdr:rowOff>
    </xdr:from>
    <xdr:to>
      <xdr:col>50</xdr:col>
      <xdr:colOff>165100</xdr:colOff>
      <xdr:row>107</xdr:row>
      <xdr:rowOff>113578</xdr:rowOff>
    </xdr:to>
    <xdr:sp macro="" textlink="">
      <xdr:nvSpPr>
        <xdr:cNvPr id="450" name="楕円 449"/>
        <xdr:cNvSpPr/>
      </xdr:nvSpPr>
      <xdr:spPr>
        <a:xfrm>
          <a:off x="9588500" y="1835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61334</xdr:rowOff>
    </xdr:from>
    <xdr:to>
      <xdr:col>55</xdr:col>
      <xdr:colOff>0</xdr:colOff>
      <xdr:row>107</xdr:row>
      <xdr:rowOff>62778</xdr:rowOff>
    </xdr:to>
    <xdr:cxnSp macro="">
      <xdr:nvCxnSpPr>
        <xdr:cNvPr id="451" name="直線コネクタ 450"/>
        <xdr:cNvCxnSpPr/>
      </xdr:nvCxnSpPr>
      <xdr:spPr>
        <a:xfrm flipV="1">
          <a:off x="9639300" y="18406484"/>
          <a:ext cx="8382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13325</xdr:rowOff>
    </xdr:from>
    <xdr:to>
      <xdr:col>46</xdr:col>
      <xdr:colOff>38100</xdr:colOff>
      <xdr:row>107</xdr:row>
      <xdr:rowOff>114925</xdr:rowOff>
    </xdr:to>
    <xdr:sp macro="" textlink="">
      <xdr:nvSpPr>
        <xdr:cNvPr id="452" name="楕円 451"/>
        <xdr:cNvSpPr/>
      </xdr:nvSpPr>
      <xdr:spPr>
        <a:xfrm>
          <a:off x="8699500" y="183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62778</xdr:rowOff>
    </xdr:from>
    <xdr:to>
      <xdr:col>50</xdr:col>
      <xdr:colOff>114300</xdr:colOff>
      <xdr:row>107</xdr:row>
      <xdr:rowOff>64125</xdr:rowOff>
    </xdr:to>
    <xdr:cxnSp macro="">
      <xdr:nvCxnSpPr>
        <xdr:cNvPr id="453" name="直線コネクタ 452"/>
        <xdr:cNvCxnSpPr/>
      </xdr:nvCxnSpPr>
      <xdr:spPr>
        <a:xfrm flipV="1">
          <a:off x="8750300" y="18407928"/>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14573</xdr:rowOff>
    </xdr:from>
    <xdr:to>
      <xdr:col>41</xdr:col>
      <xdr:colOff>101600</xdr:colOff>
      <xdr:row>107</xdr:row>
      <xdr:rowOff>116173</xdr:rowOff>
    </xdr:to>
    <xdr:sp macro="" textlink="">
      <xdr:nvSpPr>
        <xdr:cNvPr id="454" name="楕円 453"/>
        <xdr:cNvSpPr/>
      </xdr:nvSpPr>
      <xdr:spPr>
        <a:xfrm>
          <a:off x="7810500" y="1835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64125</xdr:rowOff>
    </xdr:from>
    <xdr:to>
      <xdr:col>45</xdr:col>
      <xdr:colOff>177800</xdr:colOff>
      <xdr:row>107</xdr:row>
      <xdr:rowOff>65373</xdr:rowOff>
    </xdr:to>
    <xdr:cxnSp macro="">
      <xdr:nvCxnSpPr>
        <xdr:cNvPr id="455" name="直線コネクタ 454"/>
        <xdr:cNvCxnSpPr/>
      </xdr:nvCxnSpPr>
      <xdr:spPr>
        <a:xfrm flipV="1">
          <a:off x="7861300" y="18409275"/>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163341</xdr:rowOff>
    </xdr:from>
    <xdr:ext cx="599010" cy="259045"/>
    <xdr:sp macro="" textlink="">
      <xdr:nvSpPr>
        <xdr:cNvPr id="456" name="n_1aveValue【港湾・漁港】&#10;一人当たり有形固定資産（償却資産）額"/>
        <xdr:cNvSpPr txBox="1"/>
      </xdr:nvSpPr>
      <xdr:spPr>
        <a:xfrm>
          <a:off x="93270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147542</xdr:rowOff>
    </xdr:from>
    <xdr:ext cx="599010" cy="259045"/>
    <xdr:sp macro="" textlink="">
      <xdr:nvSpPr>
        <xdr:cNvPr id="457" name="n_2aveValue【港湾・漁港】&#10;一人当たり有形固定資産（償却資産）額"/>
        <xdr:cNvSpPr txBox="1"/>
      </xdr:nvSpPr>
      <xdr:spPr>
        <a:xfrm>
          <a:off x="8450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55151</xdr:rowOff>
    </xdr:from>
    <xdr:ext cx="599010" cy="259045"/>
    <xdr:sp macro="" textlink="">
      <xdr:nvSpPr>
        <xdr:cNvPr id="458" name="n_3aveValue【港湾・漁港】&#10;一人当たり有形固定資産（償却資産）額"/>
        <xdr:cNvSpPr txBox="1"/>
      </xdr:nvSpPr>
      <xdr:spPr>
        <a:xfrm>
          <a:off x="7561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97738</xdr:rowOff>
    </xdr:from>
    <xdr:ext cx="599010" cy="259045"/>
    <xdr:sp macro="" textlink="">
      <xdr:nvSpPr>
        <xdr:cNvPr id="459" name="n_4aveValue【港湾・漁港】&#10;一人当たり有形固定資産（償却資産）額"/>
        <xdr:cNvSpPr txBox="1"/>
      </xdr:nvSpPr>
      <xdr:spPr>
        <a:xfrm>
          <a:off x="6672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104705</xdr:rowOff>
    </xdr:from>
    <xdr:ext cx="599010" cy="259045"/>
    <xdr:sp macro="" textlink="">
      <xdr:nvSpPr>
        <xdr:cNvPr id="460" name="n_1mainValue【港湾・漁港】&#10;一人当たり有形固定資産（償却資産）額"/>
        <xdr:cNvSpPr txBox="1"/>
      </xdr:nvSpPr>
      <xdr:spPr>
        <a:xfrm>
          <a:off x="9327095" y="1844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106052</xdr:rowOff>
    </xdr:from>
    <xdr:ext cx="599010" cy="259045"/>
    <xdr:sp macro="" textlink="">
      <xdr:nvSpPr>
        <xdr:cNvPr id="461" name="n_2mainValue【港湾・漁港】&#10;一人当たり有形固定資産（償却資産）額"/>
        <xdr:cNvSpPr txBox="1"/>
      </xdr:nvSpPr>
      <xdr:spPr>
        <a:xfrm>
          <a:off x="8450795" y="1845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107300</xdr:rowOff>
    </xdr:from>
    <xdr:ext cx="599010" cy="259045"/>
    <xdr:sp macro="" textlink="">
      <xdr:nvSpPr>
        <xdr:cNvPr id="462" name="n_3mainValue【港湾・漁港】&#10;一人当たり有形固定資産（償却資産）額"/>
        <xdr:cNvSpPr txBox="1"/>
      </xdr:nvSpPr>
      <xdr:spPr>
        <a:xfrm>
          <a:off x="7561795" y="1845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4" name="直線コネクタ 4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5" name="テキスト ボックス 47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6" name="直線コネクタ 4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7" name="テキスト ボックス 4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8" name="直線コネクタ 4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9" name="テキスト ボックス 4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0" name="直線コネクタ 4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1" name="テキスト ボックス 4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2" name="直線コネクタ 4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3" name="テキスト ボックス 48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5" name="テキスト ボックス 48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87" name="直線コネクタ 486"/>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88"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89" name="直線コネクタ 488"/>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90"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91" name="直線コネクタ 490"/>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92"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93" name="フローチャート: 判断 492"/>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94" name="フローチャート: 判断 493"/>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95" name="フローチャート: 判断 494"/>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96" name="フローチャート: 判断 495"/>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97" name="フローチャート: 判断 496"/>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86360</xdr:rowOff>
    </xdr:from>
    <xdr:to>
      <xdr:col>85</xdr:col>
      <xdr:colOff>177800</xdr:colOff>
      <xdr:row>36</xdr:row>
      <xdr:rowOff>16510</xdr:rowOff>
    </xdr:to>
    <xdr:sp macro="" textlink="">
      <xdr:nvSpPr>
        <xdr:cNvPr id="503" name="楕円 502"/>
        <xdr:cNvSpPr/>
      </xdr:nvSpPr>
      <xdr:spPr>
        <a:xfrm>
          <a:off x="162687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109237</xdr:rowOff>
    </xdr:from>
    <xdr:ext cx="405111" cy="259045"/>
    <xdr:sp macro="" textlink="">
      <xdr:nvSpPr>
        <xdr:cNvPr id="504" name="【認定こども園・幼稚園・保育所】&#10;有形固定資産減価償却率該当値テキスト"/>
        <xdr:cNvSpPr txBox="1"/>
      </xdr:nvSpPr>
      <xdr:spPr>
        <a:xfrm>
          <a:off x="163576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160655</xdr:rowOff>
    </xdr:from>
    <xdr:to>
      <xdr:col>81</xdr:col>
      <xdr:colOff>101600</xdr:colOff>
      <xdr:row>36</xdr:row>
      <xdr:rowOff>90805</xdr:rowOff>
    </xdr:to>
    <xdr:sp macro="" textlink="">
      <xdr:nvSpPr>
        <xdr:cNvPr id="505" name="楕円 504"/>
        <xdr:cNvSpPr/>
      </xdr:nvSpPr>
      <xdr:spPr>
        <a:xfrm>
          <a:off x="15430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137160</xdr:rowOff>
    </xdr:from>
    <xdr:to>
      <xdr:col>85</xdr:col>
      <xdr:colOff>127000</xdr:colOff>
      <xdr:row>36</xdr:row>
      <xdr:rowOff>40005</xdr:rowOff>
    </xdr:to>
    <xdr:cxnSp macro="">
      <xdr:nvCxnSpPr>
        <xdr:cNvPr id="506" name="直線コネクタ 505"/>
        <xdr:cNvCxnSpPr/>
      </xdr:nvCxnSpPr>
      <xdr:spPr>
        <a:xfrm flipV="1">
          <a:off x="15481300" y="613791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103505</xdr:rowOff>
    </xdr:from>
    <xdr:to>
      <xdr:col>76</xdr:col>
      <xdr:colOff>165100</xdr:colOff>
      <xdr:row>36</xdr:row>
      <xdr:rowOff>33655</xdr:rowOff>
    </xdr:to>
    <xdr:sp macro="" textlink="">
      <xdr:nvSpPr>
        <xdr:cNvPr id="507" name="楕円 506"/>
        <xdr:cNvSpPr/>
      </xdr:nvSpPr>
      <xdr:spPr>
        <a:xfrm>
          <a:off x="14541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154305</xdr:rowOff>
    </xdr:from>
    <xdr:to>
      <xdr:col>81</xdr:col>
      <xdr:colOff>50800</xdr:colOff>
      <xdr:row>36</xdr:row>
      <xdr:rowOff>40005</xdr:rowOff>
    </xdr:to>
    <xdr:cxnSp macro="">
      <xdr:nvCxnSpPr>
        <xdr:cNvPr id="508" name="直線コネクタ 507"/>
        <xdr:cNvCxnSpPr/>
      </xdr:nvCxnSpPr>
      <xdr:spPr>
        <a:xfrm>
          <a:off x="14592300" y="61550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50165</xdr:rowOff>
    </xdr:from>
    <xdr:to>
      <xdr:col>72</xdr:col>
      <xdr:colOff>38100</xdr:colOff>
      <xdr:row>35</xdr:row>
      <xdr:rowOff>151765</xdr:rowOff>
    </xdr:to>
    <xdr:sp macro="" textlink="">
      <xdr:nvSpPr>
        <xdr:cNvPr id="509" name="楕円 508"/>
        <xdr:cNvSpPr/>
      </xdr:nvSpPr>
      <xdr:spPr>
        <a:xfrm>
          <a:off x="13652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100965</xdr:rowOff>
    </xdr:from>
    <xdr:to>
      <xdr:col>76</xdr:col>
      <xdr:colOff>114300</xdr:colOff>
      <xdr:row>35</xdr:row>
      <xdr:rowOff>154305</xdr:rowOff>
    </xdr:to>
    <xdr:cxnSp macro="">
      <xdr:nvCxnSpPr>
        <xdr:cNvPr id="510" name="直線コネクタ 509"/>
        <xdr:cNvCxnSpPr/>
      </xdr:nvCxnSpPr>
      <xdr:spPr>
        <a:xfrm>
          <a:off x="13703300" y="610171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511"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12"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513" name="n_3aveValue【認定こども園・幼稚園・保育所】&#10;有形固定資産減価償却率"/>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14"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107332</xdr:rowOff>
    </xdr:from>
    <xdr:ext cx="405111" cy="259045"/>
    <xdr:sp macro="" textlink="">
      <xdr:nvSpPr>
        <xdr:cNvPr id="515" name="n_1mainValue【認定こども園・幼稚園・保育所】&#10;有形固定資産減価償却率"/>
        <xdr:cNvSpPr txBox="1"/>
      </xdr:nvSpPr>
      <xdr:spPr>
        <a:xfrm>
          <a:off x="152660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50182</xdr:rowOff>
    </xdr:from>
    <xdr:ext cx="405111" cy="259045"/>
    <xdr:sp macro="" textlink="">
      <xdr:nvSpPr>
        <xdr:cNvPr id="516" name="n_2mainValue【認定こども園・幼稚園・保育所】&#10;有形固定資産減価償却率"/>
        <xdr:cNvSpPr txBox="1"/>
      </xdr:nvSpPr>
      <xdr:spPr>
        <a:xfrm>
          <a:off x="14389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168292</xdr:rowOff>
    </xdr:from>
    <xdr:ext cx="405111" cy="259045"/>
    <xdr:sp macro="" textlink="">
      <xdr:nvSpPr>
        <xdr:cNvPr id="517" name="n_3mainValue【認定こども園・幼稚園・保育所】&#10;有形固定資産減価償却率"/>
        <xdr:cNvSpPr txBox="1"/>
      </xdr:nvSpPr>
      <xdr:spPr>
        <a:xfrm>
          <a:off x="13500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8" name="直線コネクタ 5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9" name="テキスト ボックス 5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0" name="直線コネクタ 5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1" name="テキスト ボックス 5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2" name="直線コネクタ 5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3" name="テキスト ボックス 5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4" name="直線コネクタ 5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5" name="テキスト ボックス 5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7" name="テキスト ボックス 5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39" name="直線コネクタ 538"/>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40"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41" name="直線コネクタ 540"/>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42"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43" name="直線コネクタ 542"/>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544" name="【認定こども園・幼稚園・保育所】&#10;一人当たり面積平均値テキスト"/>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45" name="フローチャート: 判断 544"/>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46" name="フローチャート: 判断 545"/>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47" name="フローチャート: 判断 546"/>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48" name="フローチャート: 判断 547"/>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49" name="フローチャート: 判断 548"/>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13970</xdr:rowOff>
    </xdr:from>
    <xdr:to>
      <xdr:col>116</xdr:col>
      <xdr:colOff>114300</xdr:colOff>
      <xdr:row>37</xdr:row>
      <xdr:rowOff>115570</xdr:rowOff>
    </xdr:to>
    <xdr:sp macro="" textlink="">
      <xdr:nvSpPr>
        <xdr:cNvPr id="555" name="楕円 554"/>
        <xdr:cNvSpPr/>
      </xdr:nvSpPr>
      <xdr:spPr>
        <a:xfrm>
          <a:off x="22110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36847</xdr:rowOff>
    </xdr:from>
    <xdr:ext cx="469744" cy="259045"/>
    <xdr:sp macro="" textlink="">
      <xdr:nvSpPr>
        <xdr:cNvPr id="556" name="【認定こども園・幼稚園・保育所】&#10;一人当たり面積該当値テキスト"/>
        <xdr:cNvSpPr txBox="1"/>
      </xdr:nvSpPr>
      <xdr:spPr>
        <a:xfrm>
          <a:off x="22199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151130</xdr:rowOff>
    </xdr:from>
    <xdr:to>
      <xdr:col>112</xdr:col>
      <xdr:colOff>38100</xdr:colOff>
      <xdr:row>37</xdr:row>
      <xdr:rowOff>81280</xdr:rowOff>
    </xdr:to>
    <xdr:sp macro="" textlink="">
      <xdr:nvSpPr>
        <xdr:cNvPr id="557" name="楕円 556"/>
        <xdr:cNvSpPr/>
      </xdr:nvSpPr>
      <xdr:spPr>
        <a:xfrm>
          <a:off x="2127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30480</xdr:rowOff>
    </xdr:from>
    <xdr:to>
      <xdr:col>116</xdr:col>
      <xdr:colOff>63500</xdr:colOff>
      <xdr:row>37</xdr:row>
      <xdr:rowOff>64770</xdr:rowOff>
    </xdr:to>
    <xdr:cxnSp macro="">
      <xdr:nvCxnSpPr>
        <xdr:cNvPr id="558" name="直線コネクタ 557"/>
        <xdr:cNvCxnSpPr/>
      </xdr:nvCxnSpPr>
      <xdr:spPr>
        <a:xfrm>
          <a:off x="21323300" y="63741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41402</xdr:rowOff>
    </xdr:from>
    <xdr:to>
      <xdr:col>107</xdr:col>
      <xdr:colOff>101600</xdr:colOff>
      <xdr:row>37</xdr:row>
      <xdr:rowOff>143002</xdr:rowOff>
    </xdr:to>
    <xdr:sp macro="" textlink="">
      <xdr:nvSpPr>
        <xdr:cNvPr id="559" name="楕円 558"/>
        <xdr:cNvSpPr/>
      </xdr:nvSpPr>
      <xdr:spPr>
        <a:xfrm>
          <a:off x="20383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30480</xdr:rowOff>
    </xdr:from>
    <xdr:to>
      <xdr:col>111</xdr:col>
      <xdr:colOff>177800</xdr:colOff>
      <xdr:row>37</xdr:row>
      <xdr:rowOff>92202</xdr:rowOff>
    </xdr:to>
    <xdr:cxnSp macro="">
      <xdr:nvCxnSpPr>
        <xdr:cNvPr id="560" name="直線コネクタ 559"/>
        <xdr:cNvCxnSpPr/>
      </xdr:nvCxnSpPr>
      <xdr:spPr>
        <a:xfrm flipV="1">
          <a:off x="20434300" y="637413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55118</xdr:rowOff>
    </xdr:from>
    <xdr:to>
      <xdr:col>102</xdr:col>
      <xdr:colOff>165100</xdr:colOff>
      <xdr:row>37</xdr:row>
      <xdr:rowOff>156718</xdr:rowOff>
    </xdr:to>
    <xdr:sp macro="" textlink="">
      <xdr:nvSpPr>
        <xdr:cNvPr id="561" name="楕円 560"/>
        <xdr:cNvSpPr/>
      </xdr:nvSpPr>
      <xdr:spPr>
        <a:xfrm>
          <a:off x="19494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92202</xdr:rowOff>
    </xdr:from>
    <xdr:to>
      <xdr:col>107</xdr:col>
      <xdr:colOff>50800</xdr:colOff>
      <xdr:row>37</xdr:row>
      <xdr:rowOff>105918</xdr:rowOff>
    </xdr:to>
    <xdr:cxnSp macro="">
      <xdr:nvCxnSpPr>
        <xdr:cNvPr id="562" name="直線コネクタ 561"/>
        <xdr:cNvCxnSpPr/>
      </xdr:nvCxnSpPr>
      <xdr:spPr>
        <a:xfrm flipV="1">
          <a:off x="19545300" y="64358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563" name="n_1ave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564"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65" name="n_3aveValue【認定こども園・幼稚園・保育所】&#10;一人当たり面積"/>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66"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97807</xdr:rowOff>
    </xdr:from>
    <xdr:ext cx="469744" cy="259045"/>
    <xdr:sp macro="" textlink="">
      <xdr:nvSpPr>
        <xdr:cNvPr id="567" name="n_1mainValue【認定こども園・幼稚園・保育所】&#10;一人当たり面積"/>
        <xdr:cNvSpPr txBox="1"/>
      </xdr:nvSpPr>
      <xdr:spPr>
        <a:xfrm>
          <a:off x="2107572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159529</xdr:rowOff>
    </xdr:from>
    <xdr:ext cx="469744" cy="259045"/>
    <xdr:sp macro="" textlink="">
      <xdr:nvSpPr>
        <xdr:cNvPr id="568" name="n_2mainValue【認定こども園・幼稚園・保育所】&#10;一人当たり面積"/>
        <xdr:cNvSpPr txBox="1"/>
      </xdr:nvSpPr>
      <xdr:spPr>
        <a:xfrm>
          <a:off x="2019942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1795</xdr:rowOff>
    </xdr:from>
    <xdr:ext cx="469744" cy="259045"/>
    <xdr:sp macro="" textlink="">
      <xdr:nvSpPr>
        <xdr:cNvPr id="569" name="n_3mainValue【認定こども園・幼稚園・保育所】&#10;一人当たり面積"/>
        <xdr:cNvSpPr txBox="1"/>
      </xdr:nvSpPr>
      <xdr:spPr>
        <a:xfrm>
          <a:off x="19310427"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1" name="直線コネクタ 5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2" name="テキスト ボックス 5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3" name="直線コネクタ 5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4" name="テキスト ボックス 5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5" name="直線コネクタ 5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6" name="テキスト ボックス 5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7" name="直線コネクタ 5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8" name="テキスト ボックス 5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9" name="直線コネクタ 5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0" name="テキスト ボックス 58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93" name="直線コネクタ 592"/>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94"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95" name="直線コネクタ 594"/>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96"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97" name="直線コネクタ 596"/>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98" name="【学校施設】&#10;有形固定資産減価償却率平均値テキスト"/>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99" name="フローチャート: 判断 598"/>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00" name="フローチャート: 判断 599"/>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01" name="フローチャート: 判断 600"/>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02" name="フローチャート: 判断 601"/>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03" name="フローチャート: 判断 602"/>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609" name="楕円 608"/>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154957</xdr:rowOff>
    </xdr:from>
    <xdr:ext cx="405111" cy="259045"/>
    <xdr:sp macro="" textlink="">
      <xdr:nvSpPr>
        <xdr:cNvPr id="610" name="【学校施設】&#10;有形固定資産減価償却率該当値テキスト"/>
        <xdr:cNvSpPr txBox="1"/>
      </xdr:nvSpPr>
      <xdr:spPr>
        <a:xfrm>
          <a:off x="1635760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90170</xdr:rowOff>
    </xdr:from>
    <xdr:to>
      <xdr:col>81</xdr:col>
      <xdr:colOff>101600</xdr:colOff>
      <xdr:row>61</xdr:row>
      <xdr:rowOff>20320</xdr:rowOff>
    </xdr:to>
    <xdr:sp macro="" textlink="">
      <xdr:nvSpPr>
        <xdr:cNvPr id="611" name="楕円 610"/>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140970</xdr:rowOff>
    </xdr:from>
    <xdr:to>
      <xdr:col>85</xdr:col>
      <xdr:colOff>127000</xdr:colOff>
      <xdr:row>61</xdr:row>
      <xdr:rowOff>11430</xdr:rowOff>
    </xdr:to>
    <xdr:cxnSp macro="">
      <xdr:nvCxnSpPr>
        <xdr:cNvPr id="612" name="直線コネクタ 611"/>
        <xdr:cNvCxnSpPr/>
      </xdr:nvCxnSpPr>
      <xdr:spPr>
        <a:xfrm>
          <a:off x="15481300" y="10427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93980</xdr:rowOff>
    </xdr:from>
    <xdr:to>
      <xdr:col>76</xdr:col>
      <xdr:colOff>165100</xdr:colOff>
      <xdr:row>63</xdr:row>
      <xdr:rowOff>24130</xdr:rowOff>
    </xdr:to>
    <xdr:sp macro="" textlink="">
      <xdr:nvSpPr>
        <xdr:cNvPr id="613" name="楕円 612"/>
        <xdr:cNvSpPr/>
      </xdr:nvSpPr>
      <xdr:spPr>
        <a:xfrm>
          <a:off x="14541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140970</xdr:rowOff>
    </xdr:from>
    <xdr:to>
      <xdr:col>81</xdr:col>
      <xdr:colOff>50800</xdr:colOff>
      <xdr:row>62</xdr:row>
      <xdr:rowOff>144780</xdr:rowOff>
    </xdr:to>
    <xdr:cxnSp macro="">
      <xdr:nvCxnSpPr>
        <xdr:cNvPr id="614" name="直線コネクタ 613"/>
        <xdr:cNvCxnSpPr/>
      </xdr:nvCxnSpPr>
      <xdr:spPr>
        <a:xfrm flipV="1">
          <a:off x="14592300" y="10427970"/>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133985</xdr:rowOff>
    </xdr:from>
    <xdr:to>
      <xdr:col>72</xdr:col>
      <xdr:colOff>38100</xdr:colOff>
      <xdr:row>63</xdr:row>
      <xdr:rowOff>64135</xdr:rowOff>
    </xdr:to>
    <xdr:sp macro="" textlink="">
      <xdr:nvSpPr>
        <xdr:cNvPr id="615" name="楕円 614"/>
        <xdr:cNvSpPr/>
      </xdr:nvSpPr>
      <xdr:spPr>
        <a:xfrm>
          <a:off x="13652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144780</xdr:rowOff>
    </xdr:from>
    <xdr:to>
      <xdr:col>76</xdr:col>
      <xdr:colOff>114300</xdr:colOff>
      <xdr:row>63</xdr:row>
      <xdr:rowOff>13335</xdr:rowOff>
    </xdr:to>
    <xdr:cxnSp macro="">
      <xdr:nvCxnSpPr>
        <xdr:cNvPr id="616" name="直線コネクタ 615"/>
        <xdr:cNvCxnSpPr/>
      </xdr:nvCxnSpPr>
      <xdr:spPr>
        <a:xfrm flipV="1">
          <a:off x="13703300" y="10774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617" name="n_1aveValue【学校施設】&#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618"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619"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620"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36847</xdr:rowOff>
    </xdr:from>
    <xdr:ext cx="405111" cy="259045"/>
    <xdr:sp macro="" textlink="">
      <xdr:nvSpPr>
        <xdr:cNvPr id="621" name="n_1mainValue【学校施設】&#10;有形固定資産減価償却率"/>
        <xdr:cNvSpPr txBox="1"/>
      </xdr:nvSpPr>
      <xdr:spPr>
        <a:xfrm>
          <a:off x="152660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15257</xdr:rowOff>
    </xdr:from>
    <xdr:ext cx="405111" cy="259045"/>
    <xdr:sp macro="" textlink="">
      <xdr:nvSpPr>
        <xdr:cNvPr id="622" name="n_2mainValue【学校施設】&#10;有形固定資産減価償却率"/>
        <xdr:cNvSpPr txBox="1"/>
      </xdr:nvSpPr>
      <xdr:spPr>
        <a:xfrm>
          <a:off x="14389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55262</xdr:rowOff>
    </xdr:from>
    <xdr:ext cx="405111" cy="259045"/>
    <xdr:sp macro="" textlink="">
      <xdr:nvSpPr>
        <xdr:cNvPr id="623" name="n_3mainValue【学校施設】&#10;有形固定資産減価償却率"/>
        <xdr:cNvSpPr txBox="1"/>
      </xdr:nvSpPr>
      <xdr:spPr>
        <a:xfrm>
          <a:off x="13500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4" name="直線コネクタ 6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5" name="テキスト ボックス 6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6" name="直線コネクタ 6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7" name="テキスト ボックス 6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8" name="直線コネクタ 6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9" name="テキスト ボックス 6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0" name="直線コネクタ 6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1" name="テキスト ボックス 6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2" name="直線コネクタ 6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43" name="テキスト ボックス 64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4" name="直線コネクタ 6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45" name="テキスト ボックス 64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7" name="テキスト ボックス 64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49" name="直線コネクタ 648"/>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50"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51" name="直線コネクタ 650"/>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52"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53" name="直線コネクタ 652"/>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654"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55" name="フローチャート: 判断 654"/>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56" name="フローチャート: 判断 655"/>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57" name="フローチャート: 判断 656"/>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58" name="フローチャート: 判断 657"/>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59" name="フローチャート: 判断 658"/>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91585</xdr:rowOff>
    </xdr:from>
    <xdr:to>
      <xdr:col>116</xdr:col>
      <xdr:colOff>114300</xdr:colOff>
      <xdr:row>64</xdr:row>
      <xdr:rowOff>21735</xdr:rowOff>
    </xdr:to>
    <xdr:sp macro="" textlink="">
      <xdr:nvSpPr>
        <xdr:cNvPr id="665" name="楕円 664"/>
        <xdr:cNvSpPr/>
      </xdr:nvSpPr>
      <xdr:spPr>
        <a:xfrm>
          <a:off x="22110700" y="108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666" name="【学校施設】&#10;一人当たり面積該当値テキスト"/>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73189</xdr:rowOff>
    </xdr:from>
    <xdr:to>
      <xdr:col>112</xdr:col>
      <xdr:colOff>38100</xdr:colOff>
      <xdr:row>64</xdr:row>
      <xdr:rowOff>3339</xdr:rowOff>
    </xdr:to>
    <xdr:sp macro="" textlink="">
      <xdr:nvSpPr>
        <xdr:cNvPr id="667" name="楕円 666"/>
        <xdr:cNvSpPr/>
      </xdr:nvSpPr>
      <xdr:spPr>
        <a:xfrm>
          <a:off x="21272500" y="1087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123989</xdr:rowOff>
    </xdr:from>
    <xdr:to>
      <xdr:col>116</xdr:col>
      <xdr:colOff>63500</xdr:colOff>
      <xdr:row>63</xdr:row>
      <xdr:rowOff>142385</xdr:rowOff>
    </xdr:to>
    <xdr:cxnSp macro="">
      <xdr:nvCxnSpPr>
        <xdr:cNvPr id="668" name="直線コネクタ 667"/>
        <xdr:cNvCxnSpPr/>
      </xdr:nvCxnSpPr>
      <xdr:spPr>
        <a:xfrm>
          <a:off x="21323300" y="10925339"/>
          <a:ext cx="838200" cy="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82114</xdr:rowOff>
    </xdr:from>
    <xdr:to>
      <xdr:col>107</xdr:col>
      <xdr:colOff>101600</xdr:colOff>
      <xdr:row>64</xdr:row>
      <xdr:rowOff>12264</xdr:rowOff>
    </xdr:to>
    <xdr:sp macro="" textlink="">
      <xdr:nvSpPr>
        <xdr:cNvPr id="669" name="楕円 668"/>
        <xdr:cNvSpPr/>
      </xdr:nvSpPr>
      <xdr:spPr>
        <a:xfrm>
          <a:off x="20383500" y="108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123989</xdr:rowOff>
    </xdr:from>
    <xdr:to>
      <xdr:col>111</xdr:col>
      <xdr:colOff>177800</xdr:colOff>
      <xdr:row>63</xdr:row>
      <xdr:rowOff>132914</xdr:rowOff>
    </xdr:to>
    <xdr:cxnSp macro="">
      <xdr:nvCxnSpPr>
        <xdr:cNvPr id="670" name="直線コネクタ 669"/>
        <xdr:cNvCxnSpPr/>
      </xdr:nvCxnSpPr>
      <xdr:spPr>
        <a:xfrm flipV="1">
          <a:off x="20434300" y="10925339"/>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85707</xdr:rowOff>
    </xdr:from>
    <xdr:to>
      <xdr:col>102</xdr:col>
      <xdr:colOff>165100</xdr:colOff>
      <xdr:row>64</xdr:row>
      <xdr:rowOff>15857</xdr:rowOff>
    </xdr:to>
    <xdr:sp macro="" textlink="">
      <xdr:nvSpPr>
        <xdr:cNvPr id="671" name="楕円 670"/>
        <xdr:cNvSpPr/>
      </xdr:nvSpPr>
      <xdr:spPr>
        <a:xfrm>
          <a:off x="19494500" y="108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132914</xdr:rowOff>
    </xdr:from>
    <xdr:to>
      <xdr:col>107</xdr:col>
      <xdr:colOff>50800</xdr:colOff>
      <xdr:row>63</xdr:row>
      <xdr:rowOff>136507</xdr:rowOff>
    </xdr:to>
    <xdr:cxnSp macro="">
      <xdr:nvCxnSpPr>
        <xdr:cNvPr id="672" name="直線コネクタ 671"/>
        <xdr:cNvCxnSpPr/>
      </xdr:nvCxnSpPr>
      <xdr:spPr>
        <a:xfrm flipV="1">
          <a:off x="19545300" y="10934264"/>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673" name="n_1aveValue【学校施設】&#10;一人当たり面積"/>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674" name="n_2aveValue【学校施設】&#10;一人当たり面積"/>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675" name="n_3aveValue【学校施設】&#10;一人当たり面積"/>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676"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165916</xdr:rowOff>
    </xdr:from>
    <xdr:ext cx="469744" cy="259045"/>
    <xdr:sp macro="" textlink="">
      <xdr:nvSpPr>
        <xdr:cNvPr id="677" name="n_1mainValue【学校施設】&#10;一人当たり面積"/>
        <xdr:cNvSpPr txBox="1"/>
      </xdr:nvSpPr>
      <xdr:spPr>
        <a:xfrm>
          <a:off x="21075727" y="1096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3391</xdr:rowOff>
    </xdr:from>
    <xdr:ext cx="469744" cy="259045"/>
    <xdr:sp macro="" textlink="">
      <xdr:nvSpPr>
        <xdr:cNvPr id="678" name="n_2mainValue【学校施設】&#10;一人当たり面積"/>
        <xdr:cNvSpPr txBox="1"/>
      </xdr:nvSpPr>
      <xdr:spPr>
        <a:xfrm>
          <a:off x="20199427" y="1097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6984</xdr:rowOff>
    </xdr:from>
    <xdr:ext cx="469744" cy="259045"/>
    <xdr:sp macro="" textlink="">
      <xdr:nvSpPr>
        <xdr:cNvPr id="679" name="n_3mainValue【学校施設】&#10;一人当たり面積"/>
        <xdr:cNvSpPr txBox="1"/>
      </xdr:nvSpPr>
      <xdr:spPr>
        <a:xfrm>
          <a:off x="19310427" y="10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1" name="直線コネクタ 6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2" name="テキスト ボックス 69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3" name="直線コネクタ 6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4" name="テキスト ボックス 6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5" name="直線コネクタ 6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6" name="テキスト ボックス 6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7" name="直線コネクタ 6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8" name="テキスト ボックス 6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9" name="直線コネクタ 6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0" name="テキスト ボックス 6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1" name="直線コネクタ 7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2" name="テキスト ボックス 70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05" name="直線コネクタ 704"/>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7" name="直線コネクタ 70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08"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09" name="直線コネクタ 708"/>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10"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11" name="フローチャート: 判断 710"/>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12" name="フローチャート: 判断 711"/>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13" name="フローチャート: 判断 712"/>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714" name="フローチャート: 判断 713"/>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715" name="フローチャート: 判断 714"/>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6" name="テキスト ボックス 7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7" name="テキスト ボックス 7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8" name="テキスト ボックス 7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9" name="テキスト ボックス 7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0" name="テキスト ボックス 7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64044</xdr:rowOff>
    </xdr:from>
    <xdr:to>
      <xdr:col>85</xdr:col>
      <xdr:colOff>177800</xdr:colOff>
      <xdr:row>84</xdr:row>
      <xdr:rowOff>165644</xdr:rowOff>
    </xdr:to>
    <xdr:sp macro="" textlink="">
      <xdr:nvSpPr>
        <xdr:cNvPr id="721" name="楕円 720"/>
        <xdr:cNvSpPr/>
      </xdr:nvSpPr>
      <xdr:spPr>
        <a:xfrm>
          <a:off x="162687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42471</xdr:rowOff>
    </xdr:from>
    <xdr:ext cx="405111" cy="259045"/>
    <xdr:sp macro="" textlink="">
      <xdr:nvSpPr>
        <xdr:cNvPr id="722" name="【児童館】&#10;有形固定資産減価償却率該当値テキスト"/>
        <xdr:cNvSpPr txBox="1"/>
      </xdr:nvSpPr>
      <xdr:spPr>
        <a:xfrm>
          <a:off x="16357600"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26488</xdr:rowOff>
    </xdr:from>
    <xdr:to>
      <xdr:col>81</xdr:col>
      <xdr:colOff>101600</xdr:colOff>
      <xdr:row>84</xdr:row>
      <xdr:rowOff>128088</xdr:rowOff>
    </xdr:to>
    <xdr:sp macro="" textlink="">
      <xdr:nvSpPr>
        <xdr:cNvPr id="723" name="楕円 722"/>
        <xdr:cNvSpPr/>
      </xdr:nvSpPr>
      <xdr:spPr>
        <a:xfrm>
          <a:off x="15430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77288</xdr:rowOff>
    </xdr:from>
    <xdr:to>
      <xdr:col>85</xdr:col>
      <xdr:colOff>127000</xdr:colOff>
      <xdr:row>84</xdr:row>
      <xdr:rowOff>114844</xdr:rowOff>
    </xdr:to>
    <xdr:cxnSp macro="">
      <xdr:nvCxnSpPr>
        <xdr:cNvPr id="724" name="直線コネクタ 723"/>
        <xdr:cNvCxnSpPr/>
      </xdr:nvCxnSpPr>
      <xdr:spPr>
        <a:xfrm>
          <a:off x="15481300" y="144790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166914</xdr:rowOff>
    </xdr:from>
    <xdr:to>
      <xdr:col>76</xdr:col>
      <xdr:colOff>165100</xdr:colOff>
      <xdr:row>84</xdr:row>
      <xdr:rowOff>97064</xdr:rowOff>
    </xdr:to>
    <xdr:sp macro="" textlink="">
      <xdr:nvSpPr>
        <xdr:cNvPr id="725" name="楕円 724"/>
        <xdr:cNvSpPr/>
      </xdr:nvSpPr>
      <xdr:spPr>
        <a:xfrm>
          <a:off x="14541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46264</xdr:rowOff>
    </xdr:from>
    <xdr:to>
      <xdr:col>81</xdr:col>
      <xdr:colOff>50800</xdr:colOff>
      <xdr:row>84</xdr:row>
      <xdr:rowOff>77288</xdr:rowOff>
    </xdr:to>
    <xdr:cxnSp macro="">
      <xdr:nvCxnSpPr>
        <xdr:cNvPr id="726" name="直線コネクタ 725"/>
        <xdr:cNvCxnSpPr/>
      </xdr:nvCxnSpPr>
      <xdr:spPr>
        <a:xfrm>
          <a:off x="14592300" y="144480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130992</xdr:rowOff>
    </xdr:from>
    <xdr:to>
      <xdr:col>72</xdr:col>
      <xdr:colOff>38100</xdr:colOff>
      <xdr:row>84</xdr:row>
      <xdr:rowOff>61142</xdr:rowOff>
    </xdr:to>
    <xdr:sp macro="" textlink="">
      <xdr:nvSpPr>
        <xdr:cNvPr id="727" name="楕円 726"/>
        <xdr:cNvSpPr/>
      </xdr:nvSpPr>
      <xdr:spPr>
        <a:xfrm>
          <a:off x="13652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10342</xdr:rowOff>
    </xdr:from>
    <xdr:to>
      <xdr:col>76</xdr:col>
      <xdr:colOff>114300</xdr:colOff>
      <xdr:row>84</xdr:row>
      <xdr:rowOff>46264</xdr:rowOff>
    </xdr:to>
    <xdr:cxnSp macro="">
      <xdr:nvCxnSpPr>
        <xdr:cNvPr id="728" name="直線コネクタ 727"/>
        <xdr:cNvCxnSpPr/>
      </xdr:nvCxnSpPr>
      <xdr:spPr>
        <a:xfrm>
          <a:off x="13703300" y="144121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729" name="n_1ave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30"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731" name="n_3aveValue【児童館】&#10;有形固定資産減価償却率"/>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732"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119215</xdr:rowOff>
    </xdr:from>
    <xdr:ext cx="405111" cy="259045"/>
    <xdr:sp macro="" textlink="">
      <xdr:nvSpPr>
        <xdr:cNvPr id="733" name="n_1mainValue【児童館】&#10;有形固定資産減価償却率"/>
        <xdr:cNvSpPr txBox="1"/>
      </xdr:nvSpPr>
      <xdr:spPr>
        <a:xfrm>
          <a:off x="152660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88191</xdr:rowOff>
    </xdr:from>
    <xdr:ext cx="405111" cy="259045"/>
    <xdr:sp macro="" textlink="">
      <xdr:nvSpPr>
        <xdr:cNvPr id="734" name="n_2mainValue【児童館】&#10;有形固定資産減価償却率"/>
        <xdr:cNvSpPr txBox="1"/>
      </xdr:nvSpPr>
      <xdr:spPr>
        <a:xfrm>
          <a:off x="143897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52269</xdr:rowOff>
    </xdr:from>
    <xdr:ext cx="405111" cy="259045"/>
    <xdr:sp macro="" textlink="">
      <xdr:nvSpPr>
        <xdr:cNvPr id="735" name="n_3mainValue【児童館】&#10;有形固定資産減価償却率"/>
        <xdr:cNvSpPr txBox="1"/>
      </xdr:nvSpPr>
      <xdr:spPr>
        <a:xfrm>
          <a:off x="135007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6" name="直線コネクタ 7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7" name="テキスト ボックス 7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8" name="直線コネクタ 7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9" name="テキスト ボックス 7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0" name="直線コネクタ 7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1" name="テキスト ボックス 7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2" name="直線コネクタ 7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3" name="テキスト ボックス 7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4" name="直線コネクタ 7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5" name="テキスト ボックス 7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57" name="直線コネクタ 756"/>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58"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59" name="直線コネクタ 75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60"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61" name="直線コネクタ 76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62"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63" name="フローチャート: 判断 762"/>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64" name="フローチャート: 判断 763"/>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65" name="フローチャート: 判断 764"/>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66" name="フローチャート: 判断 765"/>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67" name="フローチャート: 判断 766"/>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8" name="テキスト ボックス 7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9" name="テキスト ボックス 7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0" name="テキスト ボックス 7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1" name="テキスト ボックス 7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2" name="テキスト ボックス 7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773" name="楕円 772"/>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xdr:rowOff>
    </xdr:from>
    <xdr:ext cx="469744" cy="259045"/>
    <xdr:sp macro="" textlink="">
      <xdr:nvSpPr>
        <xdr:cNvPr id="774" name="【児童館】&#10;一人当たり面積該当値テキスト"/>
        <xdr:cNvSpPr txBox="1"/>
      </xdr:nvSpPr>
      <xdr:spPr>
        <a:xfrm>
          <a:off x="22199600"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75" name="楕円 774"/>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95250</xdr:rowOff>
    </xdr:to>
    <xdr:cxnSp macro="">
      <xdr:nvCxnSpPr>
        <xdr:cNvPr id="776" name="直線コネクタ 775"/>
        <xdr:cNvCxnSpPr/>
      </xdr:nvCxnSpPr>
      <xdr:spPr>
        <a:xfrm flipV="1">
          <a:off x="21323300" y="143027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77" name="楕円 776"/>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778" name="直線コネクタ 777"/>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79" name="楕円 778"/>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780" name="直線コネクタ 779"/>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81"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82"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783"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84"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785"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86"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87" name="n_3main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8" name="正方形/長方形 7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9" name="正方形/長方形 7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0" name="正方形/長方形 7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1" name="正方形/長方形 7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2" name="正方形/長方形 7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3" name="正方形/長方形 7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4" name="正方形/長方形 7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5" name="正方形/長方形 7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6" name="テキスト ボックス 7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7" name="直線コネクタ 7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8" name="テキスト ボックス 79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9" name="直線コネクタ 7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0" name="テキスト ボックス 79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1" name="直線コネクタ 8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2" name="テキスト ボックス 8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3" name="直線コネクタ 8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4" name="テキスト ボックス 8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5" name="直線コネクタ 8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6" name="テキスト ボックス 8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7" name="直線コネクタ 8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8" name="テキスト ボックス 8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9" name="直線コネクタ 8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0" name="テキスト ボックス 80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1" name="直線コネクタ 8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813" name="直線コネクタ 812"/>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814"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815" name="直線コネクタ 814"/>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16"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17" name="直線コネクタ 816"/>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818" name="【公民館】&#10;有形固定資産減価償却率平均値テキスト"/>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819" name="フローチャート: 判断 818"/>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820" name="フローチャート: 判断 819"/>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21" name="フローチャート: 判断 820"/>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822" name="フローチャート: 判断 821"/>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823" name="フローチャート: 判断 822"/>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4" name="テキスト ボックス 8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5" name="テキスト ボックス 8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6" name="テキスト ボックス 8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7" name="テキスト ボックス 8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8" name="テキスト ボックス 8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61323</xdr:rowOff>
    </xdr:from>
    <xdr:to>
      <xdr:col>85</xdr:col>
      <xdr:colOff>177800</xdr:colOff>
      <xdr:row>105</xdr:row>
      <xdr:rowOff>162923</xdr:rowOff>
    </xdr:to>
    <xdr:sp macro="" textlink="">
      <xdr:nvSpPr>
        <xdr:cNvPr id="829" name="楕円 828"/>
        <xdr:cNvSpPr/>
      </xdr:nvSpPr>
      <xdr:spPr>
        <a:xfrm>
          <a:off x="162687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39750</xdr:rowOff>
    </xdr:from>
    <xdr:ext cx="405111" cy="259045"/>
    <xdr:sp macro="" textlink="">
      <xdr:nvSpPr>
        <xdr:cNvPr id="830" name="【公民館】&#10;有形固定資産減価償却率該当値テキスト"/>
        <xdr:cNvSpPr txBox="1"/>
      </xdr:nvSpPr>
      <xdr:spPr>
        <a:xfrm>
          <a:off x="16357600"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831" name="楕円 830"/>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112123</xdr:rowOff>
    </xdr:to>
    <xdr:cxnSp macro="">
      <xdr:nvCxnSpPr>
        <xdr:cNvPr id="832" name="直線コネクタ 831"/>
        <xdr:cNvCxnSpPr/>
      </xdr:nvCxnSpPr>
      <xdr:spPr>
        <a:xfrm>
          <a:off x="15481300" y="1808008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165826</xdr:rowOff>
    </xdr:from>
    <xdr:to>
      <xdr:col>76</xdr:col>
      <xdr:colOff>165100</xdr:colOff>
      <xdr:row>105</xdr:row>
      <xdr:rowOff>95976</xdr:rowOff>
    </xdr:to>
    <xdr:sp macro="" textlink="">
      <xdr:nvSpPr>
        <xdr:cNvPr id="833" name="楕円 832"/>
        <xdr:cNvSpPr/>
      </xdr:nvSpPr>
      <xdr:spPr>
        <a:xfrm>
          <a:off x="14541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45176</xdr:rowOff>
    </xdr:from>
    <xdr:to>
      <xdr:col>81</xdr:col>
      <xdr:colOff>50800</xdr:colOff>
      <xdr:row>105</xdr:row>
      <xdr:rowOff>77832</xdr:rowOff>
    </xdr:to>
    <xdr:cxnSp macro="">
      <xdr:nvCxnSpPr>
        <xdr:cNvPr id="834" name="直線コネクタ 833"/>
        <xdr:cNvCxnSpPr/>
      </xdr:nvCxnSpPr>
      <xdr:spPr>
        <a:xfrm>
          <a:off x="14592300" y="180474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133169</xdr:rowOff>
    </xdr:from>
    <xdr:to>
      <xdr:col>72</xdr:col>
      <xdr:colOff>38100</xdr:colOff>
      <xdr:row>105</xdr:row>
      <xdr:rowOff>63319</xdr:rowOff>
    </xdr:to>
    <xdr:sp macro="" textlink="">
      <xdr:nvSpPr>
        <xdr:cNvPr id="835" name="楕円 834"/>
        <xdr:cNvSpPr/>
      </xdr:nvSpPr>
      <xdr:spPr>
        <a:xfrm>
          <a:off x="13652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12519</xdr:rowOff>
    </xdr:from>
    <xdr:to>
      <xdr:col>76</xdr:col>
      <xdr:colOff>114300</xdr:colOff>
      <xdr:row>105</xdr:row>
      <xdr:rowOff>45176</xdr:rowOff>
    </xdr:to>
    <xdr:cxnSp macro="">
      <xdr:nvCxnSpPr>
        <xdr:cNvPr id="836" name="直線コネクタ 835"/>
        <xdr:cNvCxnSpPr/>
      </xdr:nvCxnSpPr>
      <xdr:spPr>
        <a:xfrm>
          <a:off x="13703300" y="18014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837" name="n_1aveValue【公民館】&#10;有形固定資産減価償却率"/>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38"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839"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840"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119759</xdr:rowOff>
    </xdr:from>
    <xdr:ext cx="405111" cy="259045"/>
    <xdr:sp macro="" textlink="">
      <xdr:nvSpPr>
        <xdr:cNvPr id="841" name="n_1mainValue【公民館】&#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112503</xdr:rowOff>
    </xdr:from>
    <xdr:ext cx="405111" cy="259045"/>
    <xdr:sp macro="" textlink="">
      <xdr:nvSpPr>
        <xdr:cNvPr id="842" name="n_2mainValue【公民館】&#10;有形固定資産減価償却率"/>
        <xdr:cNvSpPr txBox="1"/>
      </xdr:nvSpPr>
      <xdr:spPr>
        <a:xfrm>
          <a:off x="14389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79846</xdr:rowOff>
    </xdr:from>
    <xdr:ext cx="405111" cy="259045"/>
    <xdr:sp macro="" textlink="">
      <xdr:nvSpPr>
        <xdr:cNvPr id="843" name="n_3mainValue【公民館】&#10;有形固定資産減価償却率"/>
        <xdr:cNvSpPr txBox="1"/>
      </xdr:nvSpPr>
      <xdr:spPr>
        <a:xfrm>
          <a:off x="13500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2" name="テキスト ボックス 8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4" name="直線コネクタ 8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5" name="テキスト ボックス 8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6" name="直線コネクタ 8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7" name="テキスト ボックス 8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8" name="直線コネクタ 8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59" name="テキスト ボックス 8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0" name="直線コネクタ 8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1" name="テキスト ボックス 8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65" name="直線コネクタ 864"/>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66"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67" name="直線コネクタ 866"/>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68"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69" name="直線コネクタ 868"/>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870" name="【公民館】&#10;一人当たり面積平均値テキスト"/>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71" name="フローチャート: 判断 870"/>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72" name="フローチャート: 判断 871"/>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73" name="フローチャート: 判断 872"/>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74" name="フローチャート: 判断 873"/>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75" name="フローチャート: 判断 874"/>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80263</xdr:rowOff>
    </xdr:from>
    <xdr:to>
      <xdr:col>116</xdr:col>
      <xdr:colOff>114300</xdr:colOff>
      <xdr:row>108</xdr:row>
      <xdr:rowOff>10413</xdr:rowOff>
    </xdr:to>
    <xdr:sp macro="" textlink="">
      <xdr:nvSpPr>
        <xdr:cNvPr id="881" name="楕円 880"/>
        <xdr:cNvSpPr/>
      </xdr:nvSpPr>
      <xdr:spPr>
        <a:xfrm>
          <a:off x="221107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166640</xdr:rowOff>
    </xdr:from>
    <xdr:ext cx="469744" cy="259045"/>
    <xdr:sp macro="" textlink="">
      <xdr:nvSpPr>
        <xdr:cNvPr id="882" name="【公民館】&#10;一人当たり面積該当値テキスト"/>
        <xdr:cNvSpPr txBox="1"/>
      </xdr:nvSpPr>
      <xdr:spPr>
        <a:xfrm>
          <a:off x="22199600" y="1834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883" name="楕円 882"/>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131063</xdr:rowOff>
    </xdr:from>
    <xdr:to>
      <xdr:col>116</xdr:col>
      <xdr:colOff>63500</xdr:colOff>
      <xdr:row>107</xdr:row>
      <xdr:rowOff>133350</xdr:rowOff>
    </xdr:to>
    <xdr:cxnSp macro="">
      <xdr:nvCxnSpPr>
        <xdr:cNvPr id="884" name="直線コネクタ 883"/>
        <xdr:cNvCxnSpPr/>
      </xdr:nvCxnSpPr>
      <xdr:spPr>
        <a:xfrm flipV="1">
          <a:off x="21323300" y="184762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84837</xdr:rowOff>
    </xdr:from>
    <xdr:to>
      <xdr:col>107</xdr:col>
      <xdr:colOff>101600</xdr:colOff>
      <xdr:row>108</xdr:row>
      <xdr:rowOff>14987</xdr:rowOff>
    </xdr:to>
    <xdr:sp macro="" textlink="">
      <xdr:nvSpPr>
        <xdr:cNvPr id="885" name="楕円 884"/>
        <xdr:cNvSpPr/>
      </xdr:nvSpPr>
      <xdr:spPr>
        <a:xfrm>
          <a:off x="20383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135637</xdr:rowOff>
    </xdr:to>
    <xdr:cxnSp macro="">
      <xdr:nvCxnSpPr>
        <xdr:cNvPr id="886" name="直線コネクタ 885"/>
        <xdr:cNvCxnSpPr/>
      </xdr:nvCxnSpPr>
      <xdr:spPr>
        <a:xfrm flipV="1">
          <a:off x="20434300" y="184785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87" name="楕円 886"/>
        <xdr:cNvSpPr/>
      </xdr:nvSpPr>
      <xdr:spPr>
        <a:xfrm>
          <a:off x="19494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135637</xdr:rowOff>
    </xdr:from>
    <xdr:to>
      <xdr:col>107</xdr:col>
      <xdr:colOff>50800</xdr:colOff>
      <xdr:row>107</xdr:row>
      <xdr:rowOff>137922</xdr:rowOff>
    </xdr:to>
    <xdr:cxnSp macro="">
      <xdr:nvCxnSpPr>
        <xdr:cNvPr id="888" name="直線コネクタ 887"/>
        <xdr:cNvCxnSpPr/>
      </xdr:nvCxnSpPr>
      <xdr:spPr>
        <a:xfrm flipV="1">
          <a:off x="19545300" y="1848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89" name="n_1ave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90"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91"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92"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893"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894" name="n_2mainValue【公民館】&#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895" name="n_3mainValue【公民館】&#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6" name="正方形/長方形 8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7" name="正方形/長方形 8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8" name="テキスト ボックス 8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類似団体と比較して特に有形固定資産減価償却率が高くなっている施設は、</a:t>
          </a:r>
          <a:r>
            <a:rPr lang="ja-JP" altLang="en-US" sz="1100">
              <a:solidFill>
                <a:schemeClr val="dk1"/>
              </a:solidFill>
              <a:effectLst/>
              <a:latin typeface="+mn-lt"/>
              <a:ea typeface="+mn-ea"/>
              <a:cs typeface="+mn-cs"/>
            </a:rPr>
            <a:t>港湾・漁港、児童館</a:t>
          </a:r>
          <a:r>
            <a:rPr lang="ja-JP" altLang="ja-JP" sz="1100">
              <a:solidFill>
                <a:schemeClr val="dk1"/>
              </a:solidFill>
              <a:effectLst/>
              <a:latin typeface="+mn-lt"/>
              <a:ea typeface="+mn-ea"/>
              <a:cs typeface="+mn-cs"/>
            </a:rPr>
            <a:t>であり、特に低くなっている施設は、</a:t>
          </a:r>
          <a:r>
            <a:rPr lang="ja-JP" altLang="en-US" sz="1100">
              <a:solidFill>
                <a:schemeClr val="dk1"/>
              </a:solidFill>
              <a:effectLst/>
              <a:latin typeface="+mn-lt"/>
              <a:ea typeface="+mn-ea"/>
              <a:cs typeface="+mn-cs"/>
            </a:rPr>
            <a:t>認定こども園・</a:t>
          </a:r>
          <a:r>
            <a:rPr lang="ja-JP" altLang="ja-JP" sz="1100">
              <a:solidFill>
                <a:schemeClr val="dk1"/>
              </a:solidFill>
              <a:effectLst/>
              <a:latin typeface="+mn-lt"/>
              <a:ea typeface="+mn-ea"/>
              <a:cs typeface="+mn-cs"/>
            </a:rPr>
            <a:t>幼稚園・保育所、</a:t>
          </a:r>
          <a:r>
            <a:rPr lang="ja-JP" altLang="en-US" sz="1100">
              <a:solidFill>
                <a:schemeClr val="dk1"/>
              </a:solidFill>
              <a:effectLst/>
              <a:latin typeface="+mn-lt"/>
              <a:ea typeface="+mn-ea"/>
              <a:cs typeface="+mn-cs"/>
            </a:rPr>
            <a:t>学校施設</a:t>
          </a:r>
          <a:r>
            <a:rPr lang="ja-JP" altLang="ja-JP" sz="1100">
              <a:solidFill>
                <a:schemeClr val="dk1"/>
              </a:solidFill>
              <a:effectLst/>
              <a:latin typeface="+mn-lt"/>
              <a:ea typeface="+mn-ea"/>
              <a:cs typeface="+mn-cs"/>
            </a:rPr>
            <a:t>である。学校施設については、平成２１年度に作成した小中学校再編基本計画による小中学校の再編が平成２９年度で終了しており、平成２９年度以降、再編により用途廃止となった小中学校の除却が進むとともに</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低下するものと見込んでいる。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幼稚園・保育所に関しても、平成２１年度に作成した保育所・幼稚園等再編計画による再編により新設・集約化が進んでいることから、再編により用途廃止となった施設の除却を進めることとしている。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一方で児童館については、旧幼稚園施設を転用して使用するなど耐用年数が経過しているものが多いために有形固定資産減価償却率が高い状態にあるが、複合化を進めており、今後は低下していくと考えてい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何れの施設についても、維持管理経費の増加をケアしつつ、</a:t>
          </a:r>
          <a:r>
            <a:rPr lang="ja-JP" altLang="en-US" sz="1100">
              <a:solidFill>
                <a:schemeClr val="dk1"/>
              </a:solidFill>
              <a:effectLst/>
              <a:latin typeface="+mn-lt"/>
              <a:ea typeface="+mn-ea"/>
              <a:cs typeface="+mn-cs"/>
            </a:rPr>
            <a:t>策定を進めている</a:t>
          </a:r>
          <a:r>
            <a:rPr lang="ja-JP" altLang="ja-JP" sz="1100">
              <a:solidFill>
                <a:schemeClr val="dk1"/>
              </a:solidFill>
              <a:effectLst/>
              <a:latin typeface="+mn-lt"/>
              <a:ea typeface="+mn-ea"/>
              <a:cs typeface="+mn-cs"/>
            </a:rPr>
            <a:t>個別施設計画に基づいて</a:t>
          </a:r>
          <a:r>
            <a:rPr lang="ja-JP" altLang="en-US" sz="1100">
              <a:solidFill>
                <a:schemeClr val="dk1"/>
              </a:solidFill>
              <a:effectLst/>
              <a:latin typeface="+mn-lt"/>
              <a:ea typeface="+mn-ea"/>
              <a:cs typeface="+mn-cs"/>
            </a:rPr>
            <a:t>、更なる集約化、複合化を進めるとともに、</a:t>
          </a:r>
          <a:r>
            <a:rPr lang="ja-JP" altLang="ja-JP" sz="1100">
              <a:solidFill>
                <a:schemeClr val="dk1"/>
              </a:solidFill>
              <a:effectLst/>
              <a:latin typeface="+mn-lt"/>
              <a:ea typeface="+mn-ea"/>
              <a:cs typeface="+mn-cs"/>
            </a:rPr>
            <a:t>老朽化対策に</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取り組んでいくこととしている。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49,295
48,881
178.95
26,387,100
25,861,173
522,209
16,466,264
26,613,820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4173</xdr:rowOff>
    </xdr:from>
    <xdr:to>
      <xdr:col>24</xdr:col>
      <xdr:colOff>114300</xdr:colOff>
      <xdr:row>36</xdr:row>
      <xdr:rowOff>105773</xdr:rowOff>
    </xdr:to>
    <xdr:sp macro="" textlink="">
      <xdr:nvSpPr>
        <xdr:cNvPr id="74" name="楕円 73"/>
        <xdr:cNvSpPr/>
      </xdr:nvSpPr>
      <xdr:spPr>
        <a:xfrm>
          <a:off x="45847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27050</xdr:rowOff>
    </xdr:from>
    <xdr:ext cx="405111" cy="259045"/>
    <xdr:sp macro="" textlink="">
      <xdr:nvSpPr>
        <xdr:cNvPr id="75" name="【図書館】&#10;有形固定資産減価償却率該当値テキスト"/>
        <xdr:cNvSpPr txBox="1"/>
      </xdr:nvSpPr>
      <xdr:spPr>
        <a:xfrm>
          <a:off x="4673600" y="60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6" name="楕円 75"/>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54973</xdr:rowOff>
    </xdr:from>
    <xdr:to>
      <xdr:col>24</xdr:col>
      <xdr:colOff>63500</xdr:colOff>
      <xdr:row>37</xdr:row>
      <xdr:rowOff>100693</xdr:rowOff>
    </xdr:to>
    <xdr:cxnSp macro="">
      <xdr:nvCxnSpPr>
        <xdr:cNvPr id="77" name="直線コネクタ 76"/>
        <xdr:cNvCxnSpPr/>
      </xdr:nvCxnSpPr>
      <xdr:spPr>
        <a:xfrm flipV="1">
          <a:off x="3797300" y="6227173"/>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8" name="楕円 77"/>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9" name="直線コネクタ 78"/>
        <xdr:cNvCxnSpPr/>
      </xdr:nvCxnSpPr>
      <xdr:spPr>
        <a:xfrm>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81" name="直線コネクタ 80"/>
        <xdr:cNvCxnSpPr/>
      </xdr:nvCxnSpPr>
      <xdr:spPr>
        <a:xfrm>
          <a:off x="2019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2"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3" name="n_2ave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4" name="n_3ave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142620</xdr:rowOff>
    </xdr:from>
    <xdr:ext cx="405111" cy="259045"/>
    <xdr:sp macro="" textlink="">
      <xdr:nvSpPr>
        <xdr:cNvPr id="86" name="n_1mainValue【図書館】&#10;有形固定資産減価償却率"/>
        <xdr:cNvSpPr txBox="1"/>
      </xdr:nvSpPr>
      <xdr:spPr>
        <a:xfrm>
          <a:off x="3582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7" name="n_2main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8" name="n_3main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17" name="【図書館】&#10;一人当たり面積平均値テキスト"/>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139700</xdr:rowOff>
    </xdr:from>
    <xdr:to>
      <xdr:col>55</xdr:col>
      <xdr:colOff>50800</xdr:colOff>
      <xdr:row>36</xdr:row>
      <xdr:rowOff>69850</xdr:rowOff>
    </xdr:to>
    <xdr:sp macro="" textlink="">
      <xdr:nvSpPr>
        <xdr:cNvPr id="128" name="楕円 127"/>
        <xdr:cNvSpPr/>
      </xdr:nvSpPr>
      <xdr:spPr>
        <a:xfrm>
          <a:off x="10426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162577</xdr:rowOff>
    </xdr:from>
    <xdr:ext cx="469744" cy="259045"/>
    <xdr:sp macro="" textlink="">
      <xdr:nvSpPr>
        <xdr:cNvPr id="129" name="【図書館】&#10;一人当たり面積該当値テキスト"/>
        <xdr:cNvSpPr txBox="1"/>
      </xdr:nvSpPr>
      <xdr:spPr>
        <a:xfrm>
          <a:off x="10515600"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158750</xdr:rowOff>
    </xdr:from>
    <xdr:to>
      <xdr:col>50</xdr:col>
      <xdr:colOff>165100</xdr:colOff>
      <xdr:row>36</xdr:row>
      <xdr:rowOff>88900</xdr:rowOff>
    </xdr:to>
    <xdr:sp macro="" textlink="">
      <xdr:nvSpPr>
        <xdr:cNvPr id="130" name="楕円 129"/>
        <xdr:cNvSpPr/>
      </xdr:nvSpPr>
      <xdr:spPr>
        <a:xfrm>
          <a:off x="958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19050</xdr:rowOff>
    </xdr:from>
    <xdr:to>
      <xdr:col>55</xdr:col>
      <xdr:colOff>0</xdr:colOff>
      <xdr:row>36</xdr:row>
      <xdr:rowOff>38100</xdr:rowOff>
    </xdr:to>
    <xdr:cxnSp macro="">
      <xdr:nvCxnSpPr>
        <xdr:cNvPr id="131" name="直線コネクタ 130"/>
        <xdr:cNvCxnSpPr/>
      </xdr:nvCxnSpPr>
      <xdr:spPr>
        <a:xfrm flipV="1">
          <a:off x="9639300" y="6191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xdr:rowOff>
    </xdr:from>
    <xdr:to>
      <xdr:col>46</xdr:col>
      <xdr:colOff>38100</xdr:colOff>
      <xdr:row>36</xdr:row>
      <xdr:rowOff>107950</xdr:rowOff>
    </xdr:to>
    <xdr:sp macro="" textlink="">
      <xdr:nvSpPr>
        <xdr:cNvPr id="132" name="楕円 131"/>
        <xdr:cNvSpPr/>
      </xdr:nvSpPr>
      <xdr:spPr>
        <a:xfrm>
          <a:off x="8699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38100</xdr:rowOff>
    </xdr:from>
    <xdr:to>
      <xdr:col>50</xdr:col>
      <xdr:colOff>114300</xdr:colOff>
      <xdr:row>36</xdr:row>
      <xdr:rowOff>57150</xdr:rowOff>
    </xdr:to>
    <xdr:cxnSp macro="">
      <xdr:nvCxnSpPr>
        <xdr:cNvPr id="133" name="直線コネクタ 132"/>
        <xdr:cNvCxnSpPr/>
      </xdr:nvCxnSpPr>
      <xdr:spPr>
        <a:xfrm flipV="1">
          <a:off x="8750300" y="6210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4" name="楕円 133"/>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57150</xdr:rowOff>
    </xdr:from>
    <xdr:to>
      <xdr:col>45</xdr:col>
      <xdr:colOff>177800</xdr:colOff>
      <xdr:row>36</xdr:row>
      <xdr:rowOff>76200</xdr:rowOff>
    </xdr:to>
    <xdr:cxnSp macro="">
      <xdr:nvCxnSpPr>
        <xdr:cNvPr id="135" name="直線コネクタ 134"/>
        <xdr:cNvCxnSpPr/>
      </xdr:nvCxnSpPr>
      <xdr:spPr>
        <a:xfrm flipV="1">
          <a:off x="7861300" y="6229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36" name="n_1aveValue【図書館】&#10;一人当たり面積"/>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37" name="n_2aveValue【図書館】&#10;一人当たり面積"/>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105427</xdr:rowOff>
    </xdr:from>
    <xdr:ext cx="469744" cy="259045"/>
    <xdr:sp macro="" textlink="">
      <xdr:nvSpPr>
        <xdr:cNvPr id="140" name="n_1mainValue【図書館】&#10;一人当たり面積"/>
        <xdr:cNvSpPr txBox="1"/>
      </xdr:nvSpPr>
      <xdr:spPr>
        <a:xfrm>
          <a:off x="93917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124477</xdr:rowOff>
    </xdr:from>
    <xdr:ext cx="469744" cy="259045"/>
    <xdr:sp macro="" textlink="">
      <xdr:nvSpPr>
        <xdr:cNvPr id="141" name="n_2mainValue【図書館】&#10;一人当たり面積"/>
        <xdr:cNvSpPr txBox="1"/>
      </xdr:nvSpPr>
      <xdr:spPr>
        <a:xfrm>
          <a:off x="85154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42" name="n_3mainValue【図書館】&#10;一人当たり面積"/>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2" name="【体育館・プー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83" name="楕円 182"/>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88282</xdr:rowOff>
    </xdr:from>
    <xdr:ext cx="405111" cy="259045"/>
    <xdr:sp macro="" textlink="">
      <xdr:nvSpPr>
        <xdr:cNvPr id="184" name="【体育館・プール】&#10;有形固定資産減価償却率該当値テキスト"/>
        <xdr:cNvSpPr txBox="1"/>
      </xdr:nvSpPr>
      <xdr:spPr>
        <a:xfrm>
          <a:off x="4673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19685</xdr:rowOff>
    </xdr:from>
    <xdr:to>
      <xdr:col>20</xdr:col>
      <xdr:colOff>38100</xdr:colOff>
      <xdr:row>59</xdr:row>
      <xdr:rowOff>121285</xdr:rowOff>
    </xdr:to>
    <xdr:sp macro="" textlink="">
      <xdr:nvSpPr>
        <xdr:cNvPr id="185" name="楕円 184"/>
        <xdr:cNvSpPr/>
      </xdr:nvSpPr>
      <xdr:spPr>
        <a:xfrm>
          <a:off x="3746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70485</xdr:rowOff>
    </xdr:from>
    <xdr:to>
      <xdr:col>24</xdr:col>
      <xdr:colOff>63500</xdr:colOff>
      <xdr:row>59</xdr:row>
      <xdr:rowOff>116205</xdr:rowOff>
    </xdr:to>
    <xdr:cxnSp macro="">
      <xdr:nvCxnSpPr>
        <xdr:cNvPr id="186" name="直線コネクタ 185"/>
        <xdr:cNvCxnSpPr/>
      </xdr:nvCxnSpPr>
      <xdr:spPr>
        <a:xfrm>
          <a:off x="3797300" y="101860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38735</xdr:rowOff>
    </xdr:from>
    <xdr:to>
      <xdr:col>15</xdr:col>
      <xdr:colOff>101600</xdr:colOff>
      <xdr:row>59</xdr:row>
      <xdr:rowOff>140335</xdr:rowOff>
    </xdr:to>
    <xdr:sp macro="" textlink="">
      <xdr:nvSpPr>
        <xdr:cNvPr id="187" name="楕円 186"/>
        <xdr:cNvSpPr/>
      </xdr:nvSpPr>
      <xdr:spPr>
        <a:xfrm>
          <a:off x="2857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70485</xdr:rowOff>
    </xdr:from>
    <xdr:to>
      <xdr:col>19</xdr:col>
      <xdr:colOff>177800</xdr:colOff>
      <xdr:row>59</xdr:row>
      <xdr:rowOff>89535</xdr:rowOff>
    </xdr:to>
    <xdr:cxnSp macro="">
      <xdr:nvCxnSpPr>
        <xdr:cNvPr id="188" name="直線コネクタ 187"/>
        <xdr:cNvCxnSpPr/>
      </xdr:nvCxnSpPr>
      <xdr:spPr>
        <a:xfrm flipV="1">
          <a:off x="2908300" y="101860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9" name="楕円 188"/>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89535</xdr:rowOff>
    </xdr:from>
    <xdr:to>
      <xdr:col>15</xdr:col>
      <xdr:colOff>50800</xdr:colOff>
      <xdr:row>59</xdr:row>
      <xdr:rowOff>137160</xdr:rowOff>
    </xdr:to>
    <xdr:cxnSp macro="">
      <xdr:nvCxnSpPr>
        <xdr:cNvPr id="190" name="直線コネクタ 189"/>
        <xdr:cNvCxnSpPr/>
      </xdr:nvCxnSpPr>
      <xdr:spPr>
        <a:xfrm flipV="1">
          <a:off x="2019300" y="102050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1"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92"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193" name="n_3aveValue【体育館・プー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137812</xdr:rowOff>
    </xdr:from>
    <xdr:ext cx="405111" cy="259045"/>
    <xdr:sp macro="" textlink="">
      <xdr:nvSpPr>
        <xdr:cNvPr id="195" name="n_1mainValue【体育館・プール】&#10;有形固定資産減価償却率"/>
        <xdr:cNvSpPr txBox="1"/>
      </xdr:nvSpPr>
      <xdr:spPr>
        <a:xfrm>
          <a:off x="35820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96" name="n_2mainValue【体育館・プー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7" name="n_3main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26"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60960</xdr:rowOff>
    </xdr:from>
    <xdr:to>
      <xdr:col>55</xdr:col>
      <xdr:colOff>50800</xdr:colOff>
      <xdr:row>62</xdr:row>
      <xdr:rowOff>162560</xdr:rowOff>
    </xdr:to>
    <xdr:sp macro="" textlink="">
      <xdr:nvSpPr>
        <xdr:cNvPr id="237" name="楕円 236"/>
        <xdr:cNvSpPr/>
      </xdr:nvSpPr>
      <xdr:spPr>
        <a:xfrm>
          <a:off x="10426700" y="10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39387</xdr:rowOff>
    </xdr:from>
    <xdr:ext cx="469744" cy="259045"/>
    <xdr:sp macro="" textlink="">
      <xdr:nvSpPr>
        <xdr:cNvPr id="238" name="【体育館・プール】&#10;一人当たり面積該当値テキスト"/>
        <xdr:cNvSpPr txBox="1"/>
      </xdr:nvSpPr>
      <xdr:spPr>
        <a:xfrm>
          <a:off x="10515600" y="106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66040</xdr:rowOff>
    </xdr:from>
    <xdr:to>
      <xdr:col>50</xdr:col>
      <xdr:colOff>165100</xdr:colOff>
      <xdr:row>62</xdr:row>
      <xdr:rowOff>167640</xdr:rowOff>
    </xdr:to>
    <xdr:sp macro="" textlink="">
      <xdr:nvSpPr>
        <xdr:cNvPr id="239" name="楕円 238"/>
        <xdr:cNvSpPr/>
      </xdr:nvSpPr>
      <xdr:spPr>
        <a:xfrm>
          <a:off x="95885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111760</xdr:rowOff>
    </xdr:from>
    <xdr:to>
      <xdr:col>55</xdr:col>
      <xdr:colOff>0</xdr:colOff>
      <xdr:row>62</xdr:row>
      <xdr:rowOff>116840</xdr:rowOff>
    </xdr:to>
    <xdr:cxnSp macro="">
      <xdr:nvCxnSpPr>
        <xdr:cNvPr id="240" name="直線コネクタ 239"/>
        <xdr:cNvCxnSpPr/>
      </xdr:nvCxnSpPr>
      <xdr:spPr>
        <a:xfrm flipV="1">
          <a:off x="9639300" y="1074166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110490</xdr:rowOff>
    </xdr:from>
    <xdr:to>
      <xdr:col>46</xdr:col>
      <xdr:colOff>38100</xdr:colOff>
      <xdr:row>63</xdr:row>
      <xdr:rowOff>40640</xdr:rowOff>
    </xdr:to>
    <xdr:sp macro="" textlink="">
      <xdr:nvSpPr>
        <xdr:cNvPr id="241" name="楕円 240"/>
        <xdr:cNvSpPr/>
      </xdr:nvSpPr>
      <xdr:spPr>
        <a:xfrm>
          <a:off x="8699500" y="107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116840</xdr:rowOff>
    </xdr:from>
    <xdr:to>
      <xdr:col>50</xdr:col>
      <xdr:colOff>114300</xdr:colOff>
      <xdr:row>62</xdr:row>
      <xdr:rowOff>161290</xdr:rowOff>
    </xdr:to>
    <xdr:cxnSp macro="">
      <xdr:nvCxnSpPr>
        <xdr:cNvPr id="242" name="直線コネクタ 241"/>
        <xdr:cNvCxnSpPr/>
      </xdr:nvCxnSpPr>
      <xdr:spPr>
        <a:xfrm flipV="1">
          <a:off x="8750300" y="1074674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146050</xdr:rowOff>
    </xdr:from>
    <xdr:to>
      <xdr:col>41</xdr:col>
      <xdr:colOff>101600</xdr:colOff>
      <xdr:row>63</xdr:row>
      <xdr:rowOff>76200</xdr:rowOff>
    </xdr:to>
    <xdr:sp macro="" textlink="">
      <xdr:nvSpPr>
        <xdr:cNvPr id="243" name="楕円 242"/>
        <xdr:cNvSpPr/>
      </xdr:nvSpPr>
      <xdr:spPr>
        <a:xfrm>
          <a:off x="7810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161290</xdr:rowOff>
    </xdr:from>
    <xdr:to>
      <xdr:col>45</xdr:col>
      <xdr:colOff>177800</xdr:colOff>
      <xdr:row>63</xdr:row>
      <xdr:rowOff>25400</xdr:rowOff>
    </xdr:to>
    <xdr:cxnSp macro="">
      <xdr:nvCxnSpPr>
        <xdr:cNvPr id="244" name="直線コネクタ 243"/>
        <xdr:cNvCxnSpPr/>
      </xdr:nvCxnSpPr>
      <xdr:spPr>
        <a:xfrm flipV="1">
          <a:off x="7861300" y="1079119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45"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46"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47"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158767</xdr:rowOff>
    </xdr:from>
    <xdr:ext cx="469744" cy="259045"/>
    <xdr:sp macro="" textlink="">
      <xdr:nvSpPr>
        <xdr:cNvPr id="249" name="n_1mainValue【体育館・プール】&#10;一人当たり面積"/>
        <xdr:cNvSpPr txBox="1"/>
      </xdr:nvSpPr>
      <xdr:spPr>
        <a:xfrm>
          <a:off x="9391727" y="1078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31767</xdr:rowOff>
    </xdr:from>
    <xdr:ext cx="469744" cy="259045"/>
    <xdr:sp macro="" textlink="">
      <xdr:nvSpPr>
        <xdr:cNvPr id="250" name="n_2mainValue【体育館・プール】&#10;一人当たり面積"/>
        <xdr:cNvSpPr txBox="1"/>
      </xdr:nvSpPr>
      <xdr:spPr>
        <a:xfrm>
          <a:off x="8515427"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67327</xdr:rowOff>
    </xdr:from>
    <xdr:ext cx="469744" cy="259045"/>
    <xdr:sp macro="" textlink="">
      <xdr:nvSpPr>
        <xdr:cNvPr id="251" name="n_3mainValue【体育館・プール】&#10;一人当たり面積"/>
        <xdr:cNvSpPr txBox="1"/>
      </xdr:nvSpPr>
      <xdr:spPr>
        <a:xfrm>
          <a:off x="7626427" y="1086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82" name="【福祉施設】&#10;有形固定資産減価償却率平均値テキスト"/>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150586</xdr:rowOff>
    </xdr:from>
    <xdr:to>
      <xdr:col>24</xdr:col>
      <xdr:colOff>114300</xdr:colOff>
      <xdr:row>79</xdr:row>
      <xdr:rowOff>80736</xdr:rowOff>
    </xdr:to>
    <xdr:sp macro="" textlink="">
      <xdr:nvSpPr>
        <xdr:cNvPr id="293" name="楕円 292"/>
        <xdr:cNvSpPr/>
      </xdr:nvSpPr>
      <xdr:spPr>
        <a:xfrm>
          <a:off x="45847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2013</xdr:rowOff>
    </xdr:from>
    <xdr:ext cx="405111" cy="259045"/>
    <xdr:sp macro="" textlink="">
      <xdr:nvSpPr>
        <xdr:cNvPr id="294" name="【福祉施設】&#10;有形固定資産減価償却率該当値テキスト"/>
        <xdr:cNvSpPr txBox="1"/>
      </xdr:nvSpPr>
      <xdr:spPr>
        <a:xfrm>
          <a:off x="4673600" y="133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101600</xdr:rowOff>
    </xdr:from>
    <xdr:to>
      <xdr:col>20</xdr:col>
      <xdr:colOff>38100</xdr:colOff>
      <xdr:row>79</xdr:row>
      <xdr:rowOff>31750</xdr:rowOff>
    </xdr:to>
    <xdr:sp macro="" textlink="">
      <xdr:nvSpPr>
        <xdr:cNvPr id="295" name="楕円 294"/>
        <xdr:cNvSpPr/>
      </xdr:nvSpPr>
      <xdr:spPr>
        <a:xfrm>
          <a:off x="3746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152400</xdr:rowOff>
    </xdr:from>
    <xdr:to>
      <xdr:col>24</xdr:col>
      <xdr:colOff>63500</xdr:colOff>
      <xdr:row>79</xdr:row>
      <xdr:rowOff>29936</xdr:rowOff>
    </xdr:to>
    <xdr:cxnSp macro="">
      <xdr:nvCxnSpPr>
        <xdr:cNvPr id="296" name="直線コネクタ 295"/>
        <xdr:cNvCxnSpPr/>
      </xdr:nvCxnSpPr>
      <xdr:spPr>
        <a:xfrm>
          <a:off x="3797300" y="135255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52614</xdr:rowOff>
    </xdr:from>
    <xdr:to>
      <xdr:col>15</xdr:col>
      <xdr:colOff>101600</xdr:colOff>
      <xdr:row>78</xdr:row>
      <xdr:rowOff>154214</xdr:rowOff>
    </xdr:to>
    <xdr:sp macro="" textlink="">
      <xdr:nvSpPr>
        <xdr:cNvPr id="297" name="楕円 296"/>
        <xdr:cNvSpPr/>
      </xdr:nvSpPr>
      <xdr:spPr>
        <a:xfrm>
          <a:off x="2857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103414</xdr:rowOff>
    </xdr:from>
    <xdr:to>
      <xdr:col>19</xdr:col>
      <xdr:colOff>177800</xdr:colOff>
      <xdr:row>78</xdr:row>
      <xdr:rowOff>152400</xdr:rowOff>
    </xdr:to>
    <xdr:cxnSp macro="">
      <xdr:nvCxnSpPr>
        <xdr:cNvPr id="298" name="直線コネクタ 297"/>
        <xdr:cNvCxnSpPr/>
      </xdr:nvCxnSpPr>
      <xdr:spPr>
        <a:xfrm>
          <a:off x="2908300" y="13476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3629</xdr:rowOff>
    </xdr:from>
    <xdr:to>
      <xdr:col>10</xdr:col>
      <xdr:colOff>165100</xdr:colOff>
      <xdr:row>78</xdr:row>
      <xdr:rowOff>105229</xdr:rowOff>
    </xdr:to>
    <xdr:sp macro="" textlink="">
      <xdr:nvSpPr>
        <xdr:cNvPr id="299" name="楕円 298"/>
        <xdr:cNvSpPr/>
      </xdr:nvSpPr>
      <xdr:spPr>
        <a:xfrm>
          <a:off x="1968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54429</xdr:rowOff>
    </xdr:from>
    <xdr:to>
      <xdr:col>15</xdr:col>
      <xdr:colOff>50800</xdr:colOff>
      <xdr:row>78</xdr:row>
      <xdr:rowOff>103414</xdr:rowOff>
    </xdr:to>
    <xdr:cxnSp macro="">
      <xdr:nvCxnSpPr>
        <xdr:cNvPr id="300" name="直線コネクタ 299"/>
        <xdr:cNvCxnSpPr/>
      </xdr:nvCxnSpPr>
      <xdr:spPr>
        <a:xfrm>
          <a:off x="2019300" y="134275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01" name="n_1aveValue【福祉施設】&#10;有形固定資産減価償却率"/>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02" name="n_2ave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03"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4"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48277</xdr:rowOff>
    </xdr:from>
    <xdr:ext cx="405111" cy="259045"/>
    <xdr:sp macro="" textlink="">
      <xdr:nvSpPr>
        <xdr:cNvPr id="305" name="n_1mainValue【福祉施設】&#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170741</xdr:rowOff>
    </xdr:from>
    <xdr:ext cx="405111" cy="259045"/>
    <xdr:sp macro="" textlink="">
      <xdr:nvSpPr>
        <xdr:cNvPr id="306" name="n_2mainValue【福祉施設】&#10;有形固定資産減価償却率"/>
        <xdr:cNvSpPr txBox="1"/>
      </xdr:nvSpPr>
      <xdr:spPr>
        <a:xfrm>
          <a:off x="27057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121756</xdr:rowOff>
    </xdr:from>
    <xdr:ext cx="340478" cy="259045"/>
    <xdr:sp macro="" textlink="">
      <xdr:nvSpPr>
        <xdr:cNvPr id="307" name="n_3mainValue【福祉施設】&#10;有形固定資産減価償却率"/>
        <xdr:cNvSpPr txBox="1"/>
      </xdr:nvSpPr>
      <xdr:spPr>
        <a:xfrm>
          <a:off x="1849061" y="1315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36" name="【福祉施設】&#10;一人当たり面積平均値テキスト"/>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21589</xdr:rowOff>
    </xdr:from>
    <xdr:to>
      <xdr:col>55</xdr:col>
      <xdr:colOff>50800</xdr:colOff>
      <xdr:row>86</xdr:row>
      <xdr:rowOff>123189</xdr:rowOff>
    </xdr:to>
    <xdr:sp macro="" textlink="">
      <xdr:nvSpPr>
        <xdr:cNvPr id="347" name="楕円 346"/>
        <xdr:cNvSpPr/>
      </xdr:nvSpPr>
      <xdr:spPr>
        <a:xfrm>
          <a:off x="10426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107966</xdr:rowOff>
    </xdr:from>
    <xdr:ext cx="469744" cy="259045"/>
    <xdr:sp macro="" textlink="">
      <xdr:nvSpPr>
        <xdr:cNvPr id="348" name="【福祉施設】&#10;一人当たり面積該当値テキスト"/>
        <xdr:cNvSpPr txBox="1"/>
      </xdr:nvSpPr>
      <xdr:spPr>
        <a:xfrm>
          <a:off x="10515600"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21589</xdr:rowOff>
    </xdr:from>
    <xdr:to>
      <xdr:col>50</xdr:col>
      <xdr:colOff>165100</xdr:colOff>
      <xdr:row>86</xdr:row>
      <xdr:rowOff>123189</xdr:rowOff>
    </xdr:to>
    <xdr:sp macro="" textlink="">
      <xdr:nvSpPr>
        <xdr:cNvPr id="349" name="楕円 348"/>
        <xdr:cNvSpPr/>
      </xdr:nvSpPr>
      <xdr:spPr>
        <a:xfrm>
          <a:off x="9588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72389</xdr:rowOff>
    </xdr:from>
    <xdr:to>
      <xdr:col>55</xdr:col>
      <xdr:colOff>0</xdr:colOff>
      <xdr:row>86</xdr:row>
      <xdr:rowOff>72389</xdr:rowOff>
    </xdr:to>
    <xdr:cxnSp macro="">
      <xdr:nvCxnSpPr>
        <xdr:cNvPr id="350" name="直線コネクタ 349"/>
        <xdr:cNvCxnSpPr/>
      </xdr:nvCxnSpPr>
      <xdr:spPr>
        <a:xfrm>
          <a:off x="9639300" y="14817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25400</xdr:rowOff>
    </xdr:from>
    <xdr:to>
      <xdr:col>46</xdr:col>
      <xdr:colOff>38100</xdr:colOff>
      <xdr:row>86</xdr:row>
      <xdr:rowOff>127000</xdr:rowOff>
    </xdr:to>
    <xdr:sp macro="" textlink="">
      <xdr:nvSpPr>
        <xdr:cNvPr id="351" name="楕円 350"/>
        <xdr:cNvSpPr/>
      </xdr:nvSpPr>
      <xdr:spPr>
        <a:xfrm>
          <a:off x="8699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72389</xdr:rowOff>
    </xdr:from>
    <xdr:to>
      <xdr:col>50</xdr:col>
      <xdr:colOff>114300</xdr:colOff>
      <xdr:row>86</xdr:row>
      <xdr:rowOff>76200</xdr:rowOff>
    </xdr:to>
    <xdr:cxnSp macro="">
      <xdr:nvCxnSpPr>
        <xdr:cNvPr id="352" name="直線コネクタ 351"/>
        <xdr:cNvCxnSpPr/>
      </xdr:nvCxnSpPr>
      <xdr:spPr>
        <a:xfrm flipV="1">
          <a:off x="8750300" y="14817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25400</xdr:rowOff>
    </xdr:from>
    <xdr:to>
      <xdr:col>41</xdr:col>
      <xdr:colOff>101600</xdr:colOff>
      <xdr:row>86</xdr:row>
      <xdr:rowOff>127000</xdr:rowOff>
    </xdr:to>
    <xdr:sp macro="" textlink="">
      <xdr:nvSpPr>
        <xdr:cNvPr id="353" name="楕円 352"/>
        <xdr:cNvSpPr/>
      </xdr:nvSpPr>
      <xdr:spPr>
        <a:xfrm>
          <a:off x="7810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76200</xdr:rowOff>
    </xdr:from>
    <xdr:to>
      <xdr:col>45</xdr:col>
      <xdr:colOff>177800</xdr:colOff>
      <xdr:row>86</xdr:row>
      <xdr:rowOff>76200</xdr:rowOff>
    </xdr:to>
    <xdr:cxnSp macro="">
      <xdr:nvCxnSpPr>
        <xdr:cNvPr id="354" name="直線コネクタ 353"/>
        <xdr:cNvCxnSpPr/>
      </xdr:nvCxnSpPr>
      <xdr:spPr>
        <a:xfrm>
          <a:off x="7861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55"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56"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57" name="n_3aveValue【福祉施設】&#10;一人当たり面積"/>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8" name="n_4aveValue【福祉施設】&#10;一人当たり面積"/>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114316</xdr:rowOff>
    </xdr:from>
    <xdr:ext cx="469744" cy="259045"/>
    <xdr:sp macro="" textlink="">
      <xdr:nvSpPr>
        <xdr:cNvPr id="359" name="n_1mainValue【福祉施設】&#10;一人当たり面積"/>
        <xdr:cNvSpPr txBox="1"/>
      </xdr:nvSpPr>
      <xdr:spPr>
        <a:xfrm>
          <a:off x="9391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118127</xdr:rowOff>
    </xdr:from>
    <xdr:ext cx="469744" cy="259045"/>
    <xdr:sp macro="" textlink="">
      <xdr:nvSpPr>
        <xdr:cNvPr id="360" name="n_2mainValue【福祉施設】&#10;一人当たり面積"/>
        <xdr:cNvSpPr txBox="1"/>
      </xdr:nvSpPr>
      <xdr:spPr>
        <a:xfrm>
          <a:off x="8515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118127</xdr:rowOff>
    </xdr:from>
    <xdr:ext cx="469744" cy="259045"/>
    <xdr:sp macro="" textlink="">
      <xdr:nvSpPr>
        <xdr:cNvPr id="361" name="n_3mainValue【福祉施設】&#10;一人当たり面積"/>
        <xdr:cNvSpPr txBox="1"/>
      </xdr:nvSpPr>
      <xdr:spPr>
        <a:xfrm>
          <a:off x="7626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92"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403" name="楕円 402"/>
        <xdr:cNvSpPr/>
      </xdr:nvSpPr>
      <xdr:spPr>
        <a:xfrm>
          <a:off x="4584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151147</xdr:rowOff>
    </xdr:from>
    <xdr:ext cx="405111" cy="259045"/>
    <xdr:sp macro="" textlink="">
      <xdr:nvSpPr>
        <xdr:cNvPr id="404" name="【市民会館】&#10;有形固定資産減価償却率該当値テキスト"/>
        <xdr:cNvSpPr txBox="1"/>
      </xdr:nvSpPr>
      <xdr:spPr>
        <a:xfrm>
          <a:off x="46736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85816</xdr:rowOff>
    </xdr:from>
    <xdr:to>
      <xdr:col>20</xdr:col>
      <xdr:colOff>38100</xdr:colOff>
      <xdr:row>104</xdr:row>
      <xdr:rowOff>15966</xdr:rowOff>
    </xdr:to>
    <xdr:sp macro="" textlink="">
      <xdr:nvSpPr>
        <xdr:cNvPr id="405" name="楕円 404"/>
        <xdr:cNvSpPr/>
      </xdr:nvSpPr>
      <xdr:spPr>
        <a:xfrm>
          <a:off x="3746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136616</xdr:rowOff>
    </xdr:from>
    <xdr:to>
      <xdr:col>24</xdr:col>
      <xdr:colOff>63500</xdr:colOff>
      <xdr:row>104</xdr:row>
      <xdr:rowOff>7620</xdr:rowOff>
    </xdr:to>
    <xdr:cxnSp macro="">
      <xdr:nvCxnSpPr>
        <xdr:cNvPr id="406" name="直線コネクタ 405"/>
        <xdr:cNvCxnSpPr/>
      </xdr:nvCxnSpPr>
      <xdr:spPr>
        <a:xfrm>
          <a:off x="3797300" y="1779596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41729</xdr:rowOff>
    </xdr:from>
    <xdr:to>
      <xdr:col>15</xdr:col>
      <xdr:colOff>101600</xdr:colOff>
      <xdr:row>103</xdr:row>
      <xdr:rowOff>143329</xdr:rowOff>
    </xdr:to>
    <xdr:sp macro="" textlink="">
      <xdr:nvSpPr>
        <xdr:cNvPr id="407" name="楕円 406"/>
        <xdr:cNvSpPr/>
      </xdr:nvSpPr>
      <xdr:spPr>
        <a:xfrm>
          <a:off x="2857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92529</xdr:rowOff>
    </xdr:from>
    <xdr:to>
      <xdr:col>19</xdr:col>
      <xdr:colOff>177800</xdr:colOff>
      <xdr:row>103</xdr:row>
      <xdr:rowOff>136616</xdr:rowOff>
    </xdr:to>
    <xdr:cxnSp macro="">
      <xdr:nvCxnSpPr>
        <xdr:cNvPr id="408" name="直線コネクタ 407"/>
        <xdr:cNvCxnSpPr/>
      </xdr:nvCxnSpPr>
      <xdr:spPr>
        <a:xfrm>
          <a:off x="2908300" y="1775187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xdr:rowOff>
    </xdr:from>
    <xdr:to>
      <xdr:col>10</xdr:col>
      <xdr:colOff>165100</xdr:colOff>
      <xdr:row>104</xdr:row>
      <xdr:rowOff>102507</xdr:rowOff>
    </xdr:to>
    <xdr:sp macro="" textlink="">
      <xdr:nvSpPr>
        <xdr:cNvPr id="409" name="楕円 408"/>
        <xdr:cNvSpPr/>
      </xdr:nvSpPr>
      <xdr:spPr>
        <a:xfrm>
          <a:off x="1968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92529</xdr:rowOff>
    </xdr:from>
    <xdr:to>
      <xdr:col>15</xdr:col>
      <xdr:colOff>50800</xdr:colOff>
      <xdr:row>104</xdr:row>
      <xdr:rowOff>51707</xdr:rowOff>
    </xdr:to>
    <xdr:cxnSp macro="">
      <xdr:nvCxnSpPr>
        <xdr:cNvPr id="410" name="直線コネクタ 409"/>
        <xdr:cNvCxnSpPr/>
      </xdr:nvCxnSpPr>
      <xdr:spPr>
        <a:xfrm flipV="1">
          <a:off x="2019300" y="1775187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11"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2"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13" name="n_3aveValue【市民会館】&#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4"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32493</xdr:rowOff>
    </xdr:from>
    <xdr:ext cx="405111" cy="259045"/>
    <xdr:sp macro="" textlink="">
      <xdr:nvSpPr>
        <xdr:cNvPr id="415" name="n_1mainValue【市民会館】&#10;有形固定資産減価償却率"/>
        <xdr:cNvSpPr txBox="1"/>
      </xdr:nvSpPr>
      <xdr:spPr>
        <a:xfrm>
          <a:off x="35820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159856</xdr:rowOff>
    </xdr:from>
    <xdr:ext cx="405111" cy="259045"/>
    <xdr:sp macro="" textlink="">
      <xdr:nvSpPr>
        <xdr:cNvPr id="416" name="n_2mainValue【市民会館】&#10;有形固定資産減価償却率"/>
        <xdr:cNvSpPr txBox="1"/>
      </xdr:nvSpPr>
      <xdr:spPr>
        <a:xfrm>
          <a:off x="2705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119034</xdr:rowOff>
    </xdr:from>
    <xdr:ext cx="405111" cy="259045"/>
    <xdr:sp macro="" textlink="">
      <xdr:nvSpPr>
        <xdr:cNvPr id="417" name="n_3mainValue【市民会館】&#10;有形固定資産減価償却率"/>
        <xdr:cNvSpPr txBox="1"/>
      </xdr:nvSpPr>
      <xdr:spPr>
        <a:xfrm>
          <a:off x="1816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44"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162561</xdr:rowOff>
    </xdr:from>
    <xdr:to>
      <xdr:col>55</xdr:col>
      <xdr:colOff>50800</xdr:colOff>
      <xdr:row>103</xdr:row>
      <xdr:rowOff>92711</xdr:rowOff>
    </xdr:to>
    <xdr:sp macro="" textlink="">
      <xdr:nvSpPr>
        <xdr:cNvPr id="455" name="楕円 454"/>
        <xdr:cNvSpPr/>
      </xdr:nvSpPr>
      <xdr:spPr>
        <a:xfrm>
          <a:off x="10426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13988</xdr:rowOff>
    </xdr:from>
    <xdr:ext cx="469744" cy="259045"/>
    <xdr:sp macro="" textlink="">
      <xdr:nvSpPr>
        <xdr:cNvPr id="456" name="【市民会館】&#10;一人当たり面積該当値テキスト"/>
        <xdr:cNvSpPr txBox="1"/>
      </xdr:nvSpPr>
      <xdr:spPr>
        <a:xfrm>
          <a:off x="105156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4826</xdr:rowOff>
    </xdr:from>
    <xdr:to>
      <xdr:col>50</xdr:col>
      <xdr:colOff>165100</xdr:colOff>
      <xdr:row>103</xdr:row>
      <xdr:rowOff>106426</xdr:rowOff>
    </xdr:to>
    <xdr:sp macro="" textlink="">
      <xdr:nvSpPr>
        <xdr:cNvPr id="457" name="楕円 456"/>
        <xdr:cNvSpPr/>
      </xdr:nvSpPr>
      <xdr:spPr>
        <a:xfrm>
          <a:off x="9588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41911</xdr:rowOff>
    </xdr:from>
    <xdr:to>
      <xdr:col>55</xdr:col>
      <xdr:colOff>0</xdr:colOff>
      <xdr:row>103</xdr:row>
      <xdr:rowOff>55626</xdr:rowOff>
    </xdr:to>
    <xdr:cxnSp macro="">
      <xdr:nvCxnSpPr>
        <xdr:cNvPr id="458" name="直線コネクタ 457"/>
        <xdr:cNvCxnSpPr/>
      </xdr:nvCxnSpPr>
      <xdr:spPr>
        <a:xfrm flipV="1">
          <a:off x="9639300" y="177012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23113</xdr:rowOff>
    </xdr:from>
    <xdr:to>
      <xdr:col>46</xdr:col>
      <xdr:colOff>38100</xdr:colOff>
      <xdr:row>103</xdr:row>
      <xdr:rowOff>124713</xdr:rowOff>
    </xdr:to>
    <xdr:sp macro="" textlink="">
      <xdr:nvSpPr>
        <xdr:cNvPr id="459" name="楕円 458"/>
        <xdr:cNvSpPr/>
      </xdr:nvSpPr>
      <xdr:spPr>
        <a:xfrm>
          <a:off x="8699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55626</xdr:rowOff>
    </xdr:from>
    <xdr:to>
      <xdr:col>50</xdr:col>
      <xdr:colOff>114300</xdr:colOff>
      <xdr:row>103</xdr:row>
      <xdr:rowOff>73913</xdr:rowOff>
    </xdr:to>
    <xdr:cxnSp macro="">
      <xdr:nvCxnSpPr>
        <xdr:cNvPr id="460" name="直線コネクタ 459"/>
        <xdr:cNvCxnSpPr/>
      </xdr:nvCxnSpPr>
      <xdr:spPr>
        <a:xfrm flipV="1">
          <a:off x="8750300" y="177149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36830</xdr:rowOff>
    </xdr:from>
    <xdr:to>
      <xdr:col>41</xdr:col>
      <xdr:colOff>101600</xdr:colOff>
      <xdr:row>103</xdr:row>
      <xdr:rowOff>138430</xdr:rowOff>
    </xdr:to>
    <xdr:sp macro="" textlink="">
      <xdr:nvSpPr>
        <xdr:cNvPr id="461" name="楕円 460"/>
        <xdr:cNvSpPr/>
      </xdr:nvSpPr>
      <xdr:spPr>
        <a:xfrm>
          <a:off x="781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73913</xdr:rowOff>
    </xdr:from>
    <xdr:to>
      <xdr:col>45</xdr:col>
      <xdr:colOff>177800</xdr:colOff>
      <xdr:row>103</xdr:row>
      <xdr:rowOff>87630</xdr:rowOff>
    </xdr:to>
    <xdr:cxnSp macro="">
      <xdr:nvCxnSpPr>
        <xdr:cNvPr id="462" name="直線コネクタ 461"/>
        <xdr:cNvCxnSpPr/>
      </xdr:nvCxnSpPr>
      <xdr:spPr>
        <a:xfrm flipV="1">
          <a:off x="7861300" y="177332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63"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64"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65" name="n_3aveValue【市民会館】&#10;一人当たり面積"/>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6"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122953</xdr:rowOff>
    </xdr:from>
    <xdr:ext cx="469744" cy="259045"/>
    <xdr:sp macro="" textlink="">
      <xdr:nvSpPr>
        <xdr:cNvPr id="467" name="n_1mainValue【市民会館】&#10;一人当たり面積"/>
        <xdr:cNvSpPr txBox="1"/>
      </xdr:nvSpPr>
      <xdr:spPr>
        <a:xfrm>
          <a:off x="9391727" y="174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141240</xdr:rowOff>
    </xdr:from>
    <xdr:ext cx="469744" cy="259045"/>
    <xdr:sp macro="" textlink="">
      <xdr:nvSpPr>
        <xdr:cNvPr id="468" name="n_2mainValue【市民会館】&#10;一人当たり面積"/>
        <xdr:cNvSpPr txBox="1"/>
      </xdr:nvSpPr>
      <xdr:spPr>
        <a:xfrm>
          <a:off x="85154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154957</xdr:rowOff>
    </xdr:from>
    <xdr:ext cx="469744" cy="259045"/>
    <xdr:sp macro="" textlink="">
      <xdr:nvSpPr>
        <xdr:cNvPr id="469" name="n_3mainValue【市民会館】&#10;一人当たり面積"/>
        <xdr:cNvSpPr txBox="1"/>
      </xdr:nvSpPr>
      <xdr:spPr>
        <a:xfrm>
          <a:off x="76264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00" name="【一般廃棄物処理施設】&#10;有形固定資産減価償却率平均値テキスト"/>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5" name="フローチャート: 判断 504"/>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100511</xdr:rowOff>
    </xdr:from>
    <xdr:to>
      <xdr:col>85</xdr:col>
      <xdr:colOff>177800</xdr:colOff>
      <xdr:row>36</xdr:row>
      <xdr:rowOff>30661</xdr:rowOff>
    </xdr:to>
    <xdr:sp macro="" textlink="">
      <xdr:nvSpPr>
        <xdr:cNvPr id="511" name="楕円 510"/>
        <xdr:cNvSpPr/>
      </xdr:nvSpPr>
      <xdr:spPr>
        <a:xfrm>
          <a:off x="162687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123388</xdr:rowOff>
    </xdr:from>
    <xdr:ext cx="405111" cy="259045"/>
    <xdr:sp macro="" textlink="">
      <xdr:nvSpPr>
        <xdr:cNvPr id="512" name="【一般廃棄物処理施設】&#10;有形固定資産減価償却率該当値テキスト"/>
        <xdr:cNvSpPr txBox="1"/>
      </xdr:nvSpPr>
      <xdr:spPr>
        <a:xfrm>
          <a:off x="16357600" y="59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31931</xdr:rowOff>
    </xdr:from>
    <xdr:to>
      <xdr:col>81</xdr:col>
      <xdr:colOff>101600</xdr:colOff>
      <xdr:row>35</xdr:row>
      <xdr:rowOff>133531</xdr:rowOff>
    </xdr:to>
    <xdr:sp macro="" textlink="">
      <xdr:nvSpPr>
        <xdr:cNvPr id="513" name="楕円 512"/>
        <xdr:cNvSpPr/>
      </xdr:nvSpPr>
      <xdr:spPr>
        <a:xfrm>
          <a:off x="15430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82731</xdr:rowOff>
    </xdr:from>
    <xdr:to>
      <xdr:col>85</xdr:col>
      <xdr:colOff>127000</xdr:colOff>
      <xdr:row>35</xdr:row>
      <xdr:rowOff>151311</xdr:rowOff>
    </xdr:to>
    <xdr:cxnSp macro="">
      <xdr:nvCxnSpPr>
        <xdr:cNvPr id="514" name="直線コネクタ 513"/>
        <xdr:cNvCxnSpPr/>
      </xdr:nvCxnSpPr>
      <xdr:spPr>
        <a:xfrm>
          <a:off x="15481300" y="608348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515" name="楕円 514"/>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35</xdr:row>
      <xdr:rowOff>82731</xdr:rowOff>
    </xdr:to>
    <xdr:cxnSp macro="">
      <xdr:nvCxnSpPr>
        <xdr:cNvPr id="516" name="直線コネクタ 515"/>
        <xdr:cNvCxnSpPr/>
      </xdr:nvCxnSpPr>
      <xdr:spPr>
        <a:xfrm>
          <a:off x="14592300" y="603123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110308</xdr:rowOff>
    </xdr:from>
    <xdr:to>
      <xdr:col>72</xdr:col>
      <xdr:colOff>38100</xdr:colOff>
      <xdr:row>35</xdr:row>
      <xdr:rowOff>40458</xdr:rowOff>
    </xdr:to>
    <xdr:sp macro="" textlink="">
      <xdr:nvSpPr>
        <xdr:cNvPr id="517" name="楕円 516"/>
        <xdr:cNvSpPr/>
      </xdr:nvSpPr>
      <xdr:spPr>
        <a:xfrm>
          <a:off x="13652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161108</xdr:rowOff>
    </xdr:from>
    <xdr:to>
      <xdr:col>76</xdr:col>
      <xdr:colOff>114300</xdr:colOff>
      <xdr:row>35</xdr:row>
      <xdr:rowOff>30480</xdr:rowOff>
    </xdr:to>
    <xdr:cxnSp macro="">
      <xdr:nvCxnSpPr>
        <xdr:cNvPr id="518" name="直線コネクタ 517"/>
        <xdr:cNvCxnSpPr/>
      </xdr:nvCxnSpPr>
      <xdr:spPr>
        <a:xfrm>
          <a:off x="13703300" y="599040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19" name="n_1aveValue【一般廃棄物処理施設】&#10;有形固定資産減価償却率"/>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20"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21" name="n_3aveValue【一般廃棄物処理施設】&#10;有形固定資産減価償却率"/>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22"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150058</xdr:rowOff>
    </xdr:from>
    <xdr:ext cx="405111" cy="259045"/>
    <xdr:sp macro="" textlink="">
      <xdr:nvSpPr>
        <xdr:cNvPr id="523" name="n_1mainValue【一般廃棄物処理施設】&#10;有形固定資産減価償却率"/>
        <xdr:cNvSpPr txBox="1"/>
      </xdr:nvSpPr>
      <xdr:spPr>
        <a:xfrm>
          <a:off x="152660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524" name="n_2mainValue【一般廃棄物処理施設】&#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56985</xdr:rowOff>
    </xdr:from>
    <xdr:ext cx="405111" cy="259045"/>
    <xdr:sp macro="" textlink="">
      <xdr:nvSpPr>
        <xdr:cNvPr id="525" name="n_3mainValue【一般廃棄物処理施設】&#10;有形固定資産減価償却率"/>
        <xdr:cNvSpPr txBox="1"/>
      </xdr:nvSpPr>
      <xdr:spPr>
        <a:xfrm>
          <a:off x="13500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7" name="直線コネクタ 546"/>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8"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9" name="直線コネクタ 548"/>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50"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51" name="直線コネクタ 550"/>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52" name="【一般廃棄物処理施設】&#10;一人当たり有形固定資産（償却資産）額平均値テキスト"/>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3" name="フローチャート: 判断 552"/>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4" name="フローチャート: 判断 553"/>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5" name="フローチャート: 判断 554"/>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6" name="フローチャート: 判断 555"/>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57" name="フローチャート: 判断 556"/>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35070</xdr:rowOff>
    </xdr:from>
    <xdr:to>
      <xdr:col>116</xdr:col>
      <xdr:colOff>114300</xdr:colOff>
      <xdr:row>36</xdr:row>
      <xdr:rowOff>136670</xdr:rowOff>
    </xdr:to>
    <xdr:sp macro="" textlink="">
      <xdr:nvSpPr>
        <xdr:cNvPr id="563" name="楕円 562"/>
        <xdr:cNvSpPr/>
      </xdr:nvSpPr>
      <xdr:spPr>
        <a:xfrm>
          <a:off x="22110700" y="62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57947</xdr:rowOff>
    </xdr:from>
    <xdr:ext cx="599010" cy="259045"/>
    <xdr:sp macro="" textlink="">
      <xdr:nvSpPr>
        <xdr:cNvPr id="564" name="【一般廃棄物処理施設】&#10;一人当たり有形固定資産（償却資産）額該当値テキスト"/>
        <xdr:cNvSpPr txBox="1"/>
      </xdr:nvSpPr>
      <xdr:spPr>
        <a:xfrm>
          <a:off x="22199600" y="605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30210</xdr:rowOff>
    </xdr:from>
    <xdr:to>
      <xdr:col>112</xdr:col>
      <xdr:colOff>38100</xdr:colOff>
      <xdr:row>36</xdr:row>
      <xdr:rowOff>131810</xdr:rowOff>
    </xdr:to>
    <xdr:sp macro="" textlink="">
      <xdr:nvSpPr>
        <xdr:cNvPr id="565" name="楕円 564"/>
        <xdr:cNvSpPr/>
      </xdr:nvSpPr>
      <xdr:spPr>
        <a:xfrm>
          <a:off x="21272500" y="62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81010</xdr:rowOff>
    </xdr:from>
    <xdr:to>
      <xdr:col>116</xdr:col>
      <xdr:colOff>63500</xdr:colOff>
      <xdr:row>36</xdr:row>
      <xdr:rowOff>85870</xdr:rowOff>
    </xdr:to>
    <xdr:cxnSp macro="">
      <xdr:nvCxnSpPr>
        <xdr:cNvPr id="566" name="直線コネクタ 565"/>
        <xdr:cNvCxnSpPr/>
      </xdr:nvCxnSpPr>
      <xdr:spPr>
        <a:xfrm>
          <a:off x="21323300" y="6253210"/>
          <a:ext cx="8382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141039</xdr:rowOff>
    </xdr:from>
    <xdr:to>
      <xdr:col>107</xdr:col>
      <xdr:colOff>101600</xdr:colOff>
      <xdr:row>36</xdr:row>
      <xdr:rowOff>71189</xdr:rowOff>
    </xdr:to>
    <xdr:sp macro="" textlink="">
      <xdr:nvSpPr>
        <xdr:cNvPr id="567" name="楕円 566"/>
        <xdr:cNvSpPr/>
      </xdr:nvSpPr>
      <xdr:spPr>
        <a:xfrm>
          <a:off x="20383500" y="61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20389</xdr:rowOff>
    </xdr:from>
    <xdr:to>
      <xdr:col>111</xdr:col>
      <xdr:colOff>177800</xdr:colOff>
      <xdr:row>36</xdr:row>
      <xdr:rowOff>81010</xdr:rowOff>
    </xdr:to>
    <xdr:cxnSp macro="">
      <xdr:nvCxnSpPr>
        <xdr:cNvPr id="568" name="直線コネクタ 567"/>
        <xdr:cNvCxnSpPr/>
      </xdr:nvCxnSpPr>
      <xdr:spPr>
        <a:xfrm>
          <a:off x="20434300" y="6192589"/>
          <a:ext cx="889000" cy="6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32126</xdr:rowOff>
    </xdr:from>
    <xdr:to>
      <xdr:col>102</xdr:col>
      <xdr:colOff>165100</xdr:colOff>
      <xdr:row>36</xdr:row>
      <xdr:rowOff>133726</xdr:rowOff>
    </xdr:to>
    <xdr:sp macro="" textlink="">
      <xdr:nvSpPr>
        <xdr:cNvPr id="569" name="楕円 568"/>
        <xdr:cNvSpPr/>
      </xdr:nvSpPr>
      <xdr:spPr>
        <a:xfrm>
          <a:off x="19494500" y="62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20389</xdr:rowOff>
    </xdr:from>
    <xdr:to>
      <xdr:col>107</xdr:col>
      <xdr:colOff>50800</xdr:colOff>
      <xdr:row>36</xdr:row>
      <xdr:rowOff>82926</xdr:rowOff>
    </xdr:to>
    <xdr:cxnSp macro="">
      <xdr:nvCxnSpPr>
        <xdr:cNvPr id="570" name="直線コネクタ 569"/>
        <xdr:cNvCxnSpPr/>
      </xdr:nvCxnSpPr>
      <xdr:spPr>
        <a:xfrm flipV="1">
          <a:off x="19545300" y="6192589"/>
          <a:ext cx="889000" cy="6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571" name="n_1aveValue【一般廃棄物処理施設】&#10;一人当たり有形固定資産（償却資産）額"/>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572" name="n_2aveValue【一般廃棄物処理施設】&#10;一人当たり有形固定資産（償却資産）額"/>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573" name="n_3aveValue【一般廃棄物処理施設】&#10;一人当たり有形固定資産（償却資産）額"/>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74"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148337</xdr:rowOff>
    </xdr:from>
    <xdr:ext cx="599010" cy="259045"/>
    <xdr:sp macro="" textlink="">
      <xdr:nvSpPr>
        <xdr:cNvPr id="575" name="n_1mainValue【一般廃棄物処理施設】&#10;一人当たり有形固定資産（償却資産）額"/>
        <xdr:cNvSpPr txBox="1"/>
      </xdr:nvSpPr>
      <xdr:spPr>
        <a:xfrm>
          <a:off x="21011095" y="597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87716</xdr:rowOff>
    </xdr:from>
    <xdr:ext cx="599010" cy="259045"/>
    <xdr:sp macro="" textlink="">
      <xdr:nvSpPr>
        <xdr:cNvPr id="576" name="n_2mainValue【一般廃棄物処理施設】&#10;一人当たり有形固定資産（償却資産）額"/>
        <xdr:cNvSpPr txBox="1"/>
      </xdr:nvSpPr>
      <xdr:spPr>
        <a:xfrm>
          <a:off x="20134795" y="591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150253</xdr:rowOff>
    </xdr:from>
    <xdr:ext cx="599010" cy="259045"/>
    <xdr:sp macro="" textlink="">
      <xdr:nvSpPr>
        <xdr:cNvPr id="577" name="n_3mainValue【一般廃棄物処理施設】&#10;一人当たり有形固定資産（償却資産）額"/>
        <xdr:cNvSpPr txBox="1"/>
      </xdr:nvSpPr>
      <xdr:spPr>
        <a:xfrm>
          <a:off x="19245795" y="597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03" name="直線コネクタ 602"/>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4"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5" name="直線コネクタ 604"/>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6"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08" name="【保健センター・保健所】&#10;有形固定資産減価償却率平均値テキスト"/>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9" name="フローチャート: 判断 608"/>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10" name="フローチャート: 判断 609"/>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11" name="フローチャート: 判断 610"/>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12" name="フローチャート: 判断 61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13" name="フローチャート: 判断 612"/>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19" name="楕円 618"/>
        <xdr:cNvSpPr/>
      </xdr:nvSpPr>
      <xdr:spPr>
        <a:xfrm>
          <a:off x="16268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72951</xdr:rowOff>
    </xdr:from>
    <xdr:ext cx="405111" cy="259045"/>
    <xdr:sp macro="" textlink="">
      <xdr:nvSpPr>
        <xdr:cNvPr id="620" name="【保健センター・保健所】&#10;有形固定資産減価償却率該当値テキスト"/>
        <xdr:cNvSpPr txBox="1"/>
      </xdr:nvSpPr>
      <xdr:spPr>
        <a:xfrm>
          <a:off x="16357600"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621" name="楕円 620"/>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59</xdr:row>
      <xdr:rowOff>145324</xdr:rowOff>
    </xdr:to>
    <xdr:cxnSp macro="">
      <xdr:nvCxnSpPr>
        <xdr:cNvPr id="622" name="直線コネクタ 621"/>
        <xdr:cNvCxnSpPr/>
      </xdr:nvCxnSpPr>
      <xdr:spPr>
        <a:xfrm>
          <a:off x="15481300" y="1022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623" name="楕円 622"/>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109401</xdr:rowOff>
    </xdr:to>
    <xdr:cxnSp macro="">
      <xdr:nvCxnSpPr>
        <xdr:cNvPr id="624" name="直線コネクタ 623"/>
        <xdr:cNvCxnSpPr/>
      </xdr:nvCxnSpPr>
      <xdr:spPr>
        <a:xfrm>
          <a:off x="14592300" y="1018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625" name="楕円 624"/>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59</xdr:row>
      <xdr:rowOff>73478</xdr:rowOff>
    </xdr:to>
    <xdr:cxnSp macro="">
      <xdr:nvCxnSpPr>
        <xdr:cNvPr id="626" name="直線コネクタ 625"/>
        <xdr:cNvCxnSpPr/>
      </xdr:nvCxnSpPr>
      <xdr:spPr>
        <a:xfrm>
          <a:off x="13703300" y="1015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27"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28" name="n_2aveValue【保健センター・保健所】&#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29"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30"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631" name="n_1mainValue【保健センター・保健所】&#10;有形固定資産減価償却率"/>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632" name="n_2mainValue【保健センター・保健所】&#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633" name="n_3mainValue【保健センター・保健所】&#10;有形固定資産減価償却率"/>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7" name="直線コネクタ 656"/>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9" name="直線コネクタ 65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60"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61" name="直線コネクタ 660"/>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62"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3" name="フローチャート: 判断 662"/>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4" name="フローチャート: 判断 663"/>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5" name="フローチャート: 判断 664"/>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6" name="フローチャート: 判断 665"/>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67" name="フローチャート: 判断 666"/>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673" name="楕円 672"/>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74"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675" name="楕円 674"/>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102870</xdr:rowOff>
    </xdr:to>
    <xdr:cxnSp macro="">
      <xdr:nvCxnSpPr>
        <xdr:cNvPr id="676" name="直線コネクタ 675"/>
        <xdr:cNvCxnSpPr/>
      </xdr:nvCxnSpPr>
      <xdr:spPr>
        <a:xfrm flipV="1">
          <a:off x="21323300" y="10896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677" name="楕円 676"/>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678" name="直線コネクタ 677"/>
        <xdr:cNvCxnSpPr/>
      </xdr:nvCxnSpPr>
      <xdr:spPr>
        <a:xfrm>
          <a:off x="20434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59690</xdr:rowOff>
    </xdr:from>
    <xdr:to>
      <xdr:col>102</xdr:col>
      <xdr:colOff>165100</xdr:colOff>
      <xdr:row>63</xdr:row>
      <xdr:rowOff>161290</xdr:rowOff>
    </xdr:to>
    <xdr:sp macro="" textlink="">
      <xdr:nvSpPr>
        <xdr:cNvPr id="679" name="楕円 678"/>
        <xdr:cNvSpPr/>
      </xdr:nvSpPr>
      <xdr:spPr>
        <a:xfrm>
          <a:off x="19494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110490</xdr:rowOff>
    </xdr:to>
    <xdr:cxnSp macro="">
      <xdr:nvCxnSpPr>
        <xdr:cNvPr id="680" name="直線コネクタ 679"/>
        <xdr:cNvCxnSpPr/>
      </xdr:nvCxnSpPr>
      <xdr:spPr>
        <a:xfrm flipV="1">
          <a:off x="19545300" y="10904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81"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82"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83"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84"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685" name="n_1mainValue【保健センター・保健所】&#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686" name="n_2main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152417</xdr:rowOff>
    </xdr:from>
    <xdr:ext cx="469744" cy="259045"/>
    <xdr:sp macro="" textlink="">
      <xdr:nvSpPr>
        <xdr:cNvPr id="687" name="n_3mainValue【保健センター・保健所】&#10;一人当たり面積"/>
        <xdr:cNvSpPr txBox="1"/>
      </xdr:nvSpPr>
      <xdr:spPr>
        <a:xfrm>
          <a:off x="19310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13" name="直線コネクタ 712"/>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14"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15" name="直線コネクタ 714"/>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6"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7" name="直線コネクタ 71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18"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9" name="フローチャート: 判断 718"/>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20" name="フローチャート: 判断 719"/>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21" name="フローチャート: 判断 720"/>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22" name="フローチャート: 判断 721"/>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23" name="フローチャート: 判断 722"/>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96701</xdr:rowOff>
    </xdr:from>
    <xdr:to>
      <xdr:col>85</xdr:col>
      <xdr:colOff>177800</xdr:colOff>
      <xdr:row>83</xdr:row>
      <xdr:rowOff>26851</xdr:rowOff>
    </xdr:to>
    <xdr:sp macro="" textlink="">
      <xdr:nvSpPr>
        <xdr:cNvPr id="729" name="楕円 728"/>
        <xdr:cNvSpPr/>
      </xdr:nvSpPr>
      <xdr:spPr>
        <a:xfrm>
          <a:off x="162687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119578</xdr:rowOff>
    </xdr:from>
    <xdr:ext cx="405111" cy="259045"/>
    <xdr:sp macro="" textlink="">
      <xdr:nvSpPr>
        <xdr:cNvPr id="730" name="【消防施設】&#10;有形固定資産減価償却率該当値テキスト"/>
        <xdr:cNvSpPr txBox="1"/>
      </xdr:nvSpPr>
      <xdr:spPr>
        <a:xfrm>
          <a:off x="16357600" y="1400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65677</xdr:rowOff>
    </xdr:from>
    <xdr:to>
      <xdr:col>81</xdr:col>
      <xdr:colOff>101600</xdr:colOff>
      <xdr:row>82</xdr:row>
      <xdr:rowOff>167277</xdr:rowOff>
    </xdr:to>
    <xdr:sp macro="" textlink="">
      <xdr:nvSpPr>
        <xdr:cNvPr id="731" name="楕円 730"/>
        <xdr:cNvSpPr/>
      </xdr:nvSpPr>
      <xdr:spPr>
        <a:xfrm>
          <a:off x="1543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116477</xdr:rowOff>
    </xdr:from>
    <xdr:to>
      <xdr:col>85</xdr:col>
      <xdr:colOff>127000</xdr:colOff>
      <xdr:row>82</xdr:row>
      <xdr:rowOff>147501</xdr:rowOff>
    </xdr:to>
    <xdr:cxnSp macro="">
      <xdr:nvCxnSpPr>
        <xdr:cNvPr id="732" name="直線コネクタ 731"/>
        <xdr:cNvCxnSpPr/>
      </xdr:nvCxnSpPr>
      <xdr:spPr>
        <a:xfrm>
          <a:off x="15481300" y="1417537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55880</xdr:rowOff>
    </xdr:from>
    <xdr:to>
      <xdr:col>76</xdr:col>
      <xdr:colOff>165100</xdr:colOff>
      <xdr:row>82</xdr:row>
      <xdr:rowOff>157480</xdr:rowOff>
    </xdr:to>
    <xdr:sp macro="" textlink="">
      <xdr:nvSpPr>
        <xdr:cNvPr id="733" name="楕円 732"/>
        <xdr:cNvSpPr/>
      </xdr:nvSpPr>
      <xdr:spPr>
        <a:xfrm>
          <a:off x="1454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106680</xdr:rowOff>
    </xdr:from>
    <xdr:to>
      <xdr:col>81</xdr:col>
      <xdr:colOff>50800</xdr:colOff>
      <xdr:row>82</xdr:row>
      <xdr:rowOff>116477</xdr:rowOff>
    </xdr:to>
    <xdr:cxnSp macro="">
      <xdr:nvCxnSpPr>
        <xdr:cNvPr id="734" name="直線コネクタ 733"/>
        <xdr:cNvCxnSpPr/>
      </xdr:nvCxnSpPr>
      <xdr:spPr>
        <a:xfrm>
          <a:off x="14592300" y="141655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39551</xdr:rowOff>
    </xdr:from>
    <xdr:to>
      <xdr:col>72</xdr:col>
      <xdr:colOff>38100</xdr:colOff>
      <xdr:row>82</xdr:row>
      <xdr:rowOff>141151</xdr:rowOff>
    </xdr:to>
    <xdr:sp macro="" textlink="">
      <xdr:nvSpPr>
        <xdr:cNvPr id="735" name="楕円 734"/>
        <xdr:cNvSpPr/>
      </xdr:nvSpPr>
      <xdr:spPr>
        <a:xfrm>
          <a:off x="13652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90351</xdr:rowOff>
    </xdr:from>
    <xdr:to>
      <xdr:col>76</xdr:col>
      <xdr:colOff>114300</xdr:colOff>
      <xdr:row>82</xdr:row>
      <xdr:rowOff>106680</xdr:rowOff>
    </xdr:to>
    <xdr:cxnSp macro="">
      <xdr:nvCxnSpPr>
        <xdr:cNvPr id="736" name="直線コネクタ 735"/>
        <xdr:cNvCxnSpPr/>
      </xdr:nvCxnSpPr>
      <xdr:spPr>
        <a:xfrm>
          <a:off x="13703300" y="141492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37"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38" name="n_2ave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39" name="n_3aveValue【消防施設】&#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40"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12354</xdr:rowOff>
    </xdr:from>
    <xdr:ext cx="405111" cy="259045"/>
    <xdr:sp macro="" textlink="">
      <xdr:nvSpPr>
        <xdr:cNvPr id="741" name="n_1mainValue【消防施設】&#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2557</xdr:rowOff>
    </xdr:from>
    <xdr:ext cx="405111" cy="259045"/>
    <xdr:sp macro="" textlink="">
      <xdr:nvSpPr>
        <xdr:cNvPr id="742" name="n_2mainValue【消防施設】&#10;有形固定資産減価償却率"/>
        <xdr:cNvSpPr txBox="1"/>
      </xdr:nvSpPr>
      <xdr:spPr>
        <a:xfrm>
          <a:off x="14389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157678</xdr:rowOff>
    </xdr:from>
    <xdr:ext cx="405111" cy="259045"/>
    <xdr:sp macro="" textlink="">
      <xdr:nvSpPr>
        <xdr:cNvPr id="743" name="n_3mainValue【消防施設】&#10;有形固定資産減価償却率"/>
        <xdr:cNvSpPr txBox="1"/>
      </xdr:nvSpPr>
      <xdr:spPr>
        <a:xfrm>
          <a:off x="13500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65" name="直線コネクタ 764"/>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7" name="直線コネクタ 76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8"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9" name="直線コネクタ 768"/>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70"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1" name="フローチャート: 判断 77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72" name="フローチャート: 判断 771"/>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73" name="フローチャート: 判断 772"/>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74" name="フローチャート: 判断 773"/>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75" name="フローチャート: 判断 77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145035</xdr:rowOff>
    </xdr:from>
    <xdr:to>
      <xdr:col>116</xdr:col>
      <xdr:colOff>114300</xdr:colOff>
      <xdr:row>82</xdr:row>
      <xdr:rowOff>75185</xdr:rowOff>
    </xdr:to>
    <xdr:sp macro="" textlink="">
      <xdr:nvSpPr>
        <xdr:cNvPr id="781" name="楕円 780"/>
        <xdr:cNvSpPr/>
      </xdr:nvSpPr>
      <xdr:spPr>
        <a:xfrm>
          <a:off x="221107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167912</xdr:rowOff>
    </xdr:from>
    <xdr:ext cx="469744" cy="259045"/>
    <xdr:sp macro="" textlink="">
      <xdr:nvSpPr>
        <xdr:cNvPr id="782" name="【消防施設】&#10;一人当たり面積該当値テキスト"/>
        <xdr:cNvSpPr txBox="1"/>
      </xdr:nvSpPr>
      <xdr:spPr>
        <a:xfrm>
          <a:off x="22199600" y="1388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154178</xdr:rowOff>
    </xdr:from>
    <xdr:to>
      <xdr:col>112</xdr:col>
      <xdr:colOff>38100</xdr:colOff>
      <xdr:row>82</xdr:row>
      <xdr:rowOff>84328</xdr:rowOff>
    </xdr:to>
    <xdr:sp macro="" textlink="">
      <xdr:nvSpPr>
        <xdr:cNvPr id="783" name="楕円 782"/>
        <xdr:cNvSpPr/>
      </xdr:nvSpPr>
      <xdr:spPr>
        <a:xfrm>
          <a:off x="21272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24385</xdr:rowOff>
    </xdr:from>
    <xdr:to>
      <xdr:col>116</xdr:col>
      <xdr:colOff>63500</xdr:colOff>
      <xdr:row>82</xdr:row>
      <xdr:rowOff>33528</xdr:rowOff>
    </xdr:to>
    <xdr:cxnSp macro="">
      <xdr:nvCxnSpPr>
        <xdr:cNvPr id="784" name="直線コネクタ 783"/>
        <xdr:cNvCxnSpPr/>
      </xdr:nvCxnSpPr>
      <xdr:spPr>
        <a:xfrm flipV="1">
          <a:off x="21323300" y="140832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113030</xdr:rowOff>
    </xdr:from>
    <xdr:to>
      <xdr:col>107</xdr:col>
      <xdr:colOff>101600</xdr:colOff>
      <xdr:row>82</xdr:row>
      <xdr:rowOff>43180</xdr:rowOff>
    </xdr:to>
    <xdr:sp macro="" textlink="">
      <xdr:nvSpPr>
        <xdr:cNvPr id="785" name="楕円 784"/>
        <xdr:cNvSpPr/>
      </xdr:nvSpPr>
      <xdr:spPr>
        <a:xfrm>
          <a:off x="20383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163830</xdr:rowOff>
    </xdr:from>
    <xdr:to>
      <xdr:col>111</xdr:col>
      <xdr:colOff>177800</xdr:colOff>
      <xdr:row>82</xdr:row>
      <xdr:rowOff>33528</xdr:rowOff>
    </xdr:to>
    <xdr:cxnSp macro="">
      <xdr:nvCxnSpPr>
        <xdr:cNvPr id="786" name="直線コネクタ 785"/>
        <xdr:cNvCxnSpPr/>
      </xdr:nvCxnSpPr>
      <xdr:spPr>
        <a:xfrm>
          <a:off x="20434300" y="140512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126746</xdr:rowOff>
    </xdr:from>
    <xdr:to>
      <xdr:col>102</xdr:col>
      <xdr:colOff>165100</xdr:colOff>
      <xdr:row>82</xdr:row>
      <xdr:rowOff>56896</xdr:rowOff>
    </xdr:to>
    <xdr:sp macro="" textlink="">
      <xdr:nvSpPr>
        <xdr:cNvPr id="787" name="楕円 786"/>
        <xdr:cNvSpPr/>
      </xdr:nvSpPr>
      <xdr:spPr>
        <a:xfrm>
          <a:off x="19494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163830</xdr:rowOff>
    </xdr:from>
    <xdr:to>
      <xdr:col>107</xdr:col>
      <xdr:colOff>50800</xdr:colOff>
      <xdr:row>82</xdr:row>
      <xdr:rowOff>6096</xdr:rowOff>
    </xdr:to>
    <xdr:cxnSp macro="">
      <xdr:nvCxnSpPr>
        <xdr:cNvPr id="788" name="直線コネクタ 787"/>
        <xdr:cNvCxnSpPr/>
      </xdr:nvCxnSpPr>
      <xdr:spPr>
        <a:xfrm flipV="1">
          <a:off x="19545300" y="140512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789" name="n_1aveValue【消防施設】&#10;一人当たり面積"/>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790" name="n_2aveValue【消防施設】&#10;一人当たり面積"/>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791" name="n_3aveValue【消防施設】&#10;一人当たり面積"/>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92"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100855</xdr:rowOff>
    </xdr:from>
    <xdr:ext cx="469744" cy="259045"/>
    <xdr:sp macro="" textlink="">
      <xdr:nvSpPr>
        <xdr:cNvPr id="793" name="n_1mainValue【消防施設】&#10;一人当たり面積"/>
        <xdr:cNvSpPr txBox="1"/>
      </xdr:nvSpPr>
      <xdr:spPr>
        <a:xfrm>
          <a:off x="210757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59707</xdr:rowOff>
    </xdr:from>
    <xdr:ext cx="469744" cy="259045"/>
    <xdr:sp macro="" textlink="">
      <xdr:nvSpPr>
        <xdr:cNvPr id="794" name="n_2mainValue【消防施設】&#10;一人当たり面積"/>
        <xdr:cNvSpPr txBox="1"/>
      </xdr:nvSpPr>
      <xdr:spPr>
        <a:xfrm>
          <a:off x="20199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73423</xdr:rowOff>
    </xdr:from>
    <xdr:ext cx="469744" cy="259045"/>
    <xdr:sp macro="" textlink="">
      <xdr:nvSpPr>
        <xdr:cNvPr id="795" name="n_3mainValue【消防施設】&#10;一人当たり面積"/>
        <xdr:cNvSpPr txBox="1"/>
      </xdr:nvSpPr>
      <xdr:spPr>
        <a:xfrm>
          <a:off x="19310427" y="1378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21" name="直線コネクタ 820"/>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22"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23" name="直線コネクタ 82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24"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25" name="直線コネクタ 824"/>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26" name="【庁舎】&#10;有形固定資産減価償却率平均値テキスト"/>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7" name="フローチャート: 判断 826"/>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8" name="フローチャート: 判断 827"/>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29" name="フローチャート: 判断 828"/>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30" name="フローチャート: 判断 829"/>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31" name="フローチャート: 判断 830"/>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30299</xdr:rowOff>
    </xdr:from>
    <xdr:to>
      <xdr:col>85</xdr:col>
      <xdr:colOff>177800</xdr:colOff>
      <xdr:row>102</xdr:row>
      <xdr:rowOff>131899</xdr:rowOff>
    </xdr:to>
    <xdr:sp macro="" textlink="">
      <xdr:nvSpPr>
        <xdr:cNvPr id="837" name="楕円 836"/>
        <xdr:cNvSpPr/>
      </xdr:nvSpPr>
      <xdr:spPr>
        <a:xfrm>
          <a:off x="162687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53176</xdr:rowOff>
    </xdr:from>
    <xdr:ext cx="405111" cy="259045"/>
    <xdr:sp macro="" textlink="">
      <xdr:nvSpPr>
        <xdr:cNvPr id="838" name="【庁舎】&#10;有形固定資産減価償却率該当値テキスト"/>
        <xdr:cNvSpPr txBox="1"/>
      </xdr:nvSpPr>
      <xdr:spPr>
        <a:xfrm>
          <a:off x="16357600"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156029</xdr:rowOff>
    </xdr:from>
    <xdr:to>
      <xdr:col>81</xdr:col>
      <xdr:colOff>101600</xdr:colOff>
      <xdr:row>102</xdr:row>
      <xdr:rowOff>86179</xdr:rowOff>
    </xdr:to>
    <xdr:sp macro="" textlink="">
      <xdr:nvSpPr>
        <xdr:cNvPr id="839" name="楕円 838"/>
        <xdr:cNvSpPr/>
      </xdr:nvSpPr>
      <xdr:spPr>
        <a:xfrm>
          <a:off x="15430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35379</xdr:rowOff>
    </xdr:from>
    <xdr:to>
      <xdr:col>85</xdr:col>
      <xdr:colOff>127000</xdr:colOff>
      <xdr:row>102</xdr:row>
      <xdr:rowOff>81099</xdr:rowOff>
    </xdr:to>
    <xdr:cxnSp macro="">
      <xdr:nvCxnSpPr>
        <xdr:cNvPr id="840" name="直線コネクタ 839"/>
        <xdr:cNvCxnSpPr/>
      </xdr:nvCxnSpPr>
      <xdr:spPr>
        <a:xfrm>
          <a:off x="15481300" y="1752327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120106</xdr:rowOff>
    </xdr:from>
    <xdr:to>
      <xdr:col>76</xdr:col>
      <xdr:colOff>165100</xdr:colOff>
      <xdr:row>102</xdr:row>
      <xdr:rowOff>50256</xdr:rowOff>
    </xdr:to>
    <xdr:sp macro="" textlink="">
      <xdr:nvSpPr>
        <xdr:cNvPr id="841" name="楕円 840"/>
        <xdr:cNvSpPr/>
      </xdr:nvSpPr>
      <xdr:spPr>
        <a:xfrm>
          <a:off x="14541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170906</xdr:rowOff>
    </xdr:from>
    <xdr:to>
      <xdr:col>81</xdr:col>
      <xdr:colOff>50800</xdr:colOff>
      <xdr:row>102</xdr:row>
      <xdr:rowOff>35379</xdr:rowOff>
    </xdr:to>
    <xdr:cxnSp macro="">
      <xdr:nvCxnSpPr>
        <xdr:cNvPr id="842" name="直線コネクタ 841"/>
        <xdr:cNvCxnSpPr/>
      </xdr:nvCxnSpPr>
      <xdr:spPr>
        <a:xfrm>
          <a:off x="14592300" y="174873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85816</xdr:rowOff>
    </xdr:from>
    <xdr:to>
      <xdr:col>72</xdr:col>
      <xdr:colOff>38100</xdr:colOff>
      <xdr:row>102</xdr:row>
      <xdr:rowOff>15966</xdr:rowOff>
    </xdr:to>
    <xdr:sp macro="" textlink="">
      <xdr:nvSpPr>
        <xdr:cNvPr id="843" name="楕円 842"/>
        <xdr:cNvSpPr/>
      </xdr:nvSpPr>
      <xdr:spPr>
        <a:xfrm>
          <a:off x="13652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136616</xdr:rowOff>
    </xdr:from>
    <xdr:to>
      <xdr:col>76</xdr:col>
      <xdr:colOff>114300</xdr:colOff>
      <xdr:row>101</xdr:row>
      <xdr:rowOff>170906</xdr:rowOff>
    </xdr:to>
    <xdr:cxnSp macro="">
      <xdr:nvCxnSpPr>
        <xdr:cNvPr id="844" name="直線コネクタ 843"/>
        <xdr:cNvCxnSpPr/>
      </xdr:nvCxnSpPr>
      <xdr:spPr>
        <a:xfrm>
          <a:off x="13703300" y="174530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45" name="n_1aveValue【庁舎】&#10;有形固定資産減価償却率"/>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46" name="n_2aveValue【庁舎】&#10;有形固定資産減価償却率"/>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47" name="n_3aveValue【庁舎】&#10;有形固定資産減価償却率"/>
        <xdr:cNvSpPr txBox="1"/>
      </xdr:nvSpPr>
      <xdr:spPr>
        <a:xfrm>
          <a:off x="13500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48"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102706</xdr:rowOff>
    </xdr:from>
    <xdr:ext cx="405111" cy="259045"/>
    <xdr:sp macro="" textlink="">
      <xdr:nvSpPr>
        <xdr:cNvPr id="849" name="n_1mainValue【庁舎】&#10;有形固定資産減価償却率"/>
        <xdr:cNvSpPr txBox="1"/>
      </xdr:nvSpPr>
      <xdr:spPr>
        <a:xfrm>
          <a:off x="15266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66783</xdr:rowOff>
    </xdr:from>
    <xdr:ext cx="405111" cy="259045"/>
    <xdr:sp macro="" textlink="">
      <xdr:nvSpPr>
        <xdr:cNvPr id="850" name="n_2mainValue【庁舎】&#10;有形固定資産減価償却率"/>
        <xdr:cNvSpPr txBox="1"/>
      </xdr:nvSpPr>
      <xdr:spPr>
        <a:xfrm>
          <a:off x="14389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32493</xdr:rowOff>
    </xdr:from>
    <xdr:ext cx="405111" cy="259045"/>
    <xdr:sp macro="" textlink="">
      <xdr:nvSpPr>
        <xdr:cNvPr id="851" name="n_3mainValue【庁舎】&#10;有形固定資産減価償却率"/>
        <xdr:cNvSpPr txBox="1"/>
      </xdr:nvSpPr>
      <xdr:spPr>
        <a:xfrm>
          <a:off x="13500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2" name="直線コネクタ 8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3" name="テキスト ボックス 8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4" name="直線コネクタ 8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5" name="テキスト ボックス 8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6" name="直線コネクタ 8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7" name="テキスト ボックス 8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8" name="直線コネクタ 8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9" name="テキスト ボックス 8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0" name="直線コネクタ 8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1" name="テキスト ボックス 8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2" name="直線コネクタ 8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3" name="テキスト ボックス 8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7" name="直線コネクタ 876"/>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8"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9" name="直線コネクタ 878"/>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80"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81" name="直線コネクタ 880"/>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82"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83" name="フローチャート: 判断 882"/>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84" name="フローチャート: 判断 883"/>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85" name="フローチャート: 判断 884"/>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86" name="フローチャート: 判断 885"/>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87" name="フローチャート: 判断 886"/>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165826</xdr:rowOff>
    </xdr:from>
    <xdr:to>
      <xdr:col>116</xdr:col>
      <xdr:colOff>114300</xdr:colOff>
      <xdr:row>106</xdr:row>
      <xdr:rowOff>95976</xdr:rowOff>
    </xdr:to>
    <xdr:sp macro="" textlink="">
      <xdr:nvSpPr>
        <xdr:cNvPr id="893" name="楕円 892"/>
        <xdr:cNvSpPr/>
      </xdr:nvSpPr>
      <xdr:spPr>
        <a:xfrm>
          <a:off x="221107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17253</xdr:rowOff>
    </xdr:from>
    <xdr:ext cx="469744" cy="259045"/>
    <xdr:sp macro="" textlink="">
      <xdr:nvSpPr>
        <xdr:cNvPr id="894" name="【庁舎】&#10;一人当たり面積該当値テキスト"/>
        <xdr:cNvSpPr txBox="1"/>
      </xdr:nvSpPr>
      <xdr:spPr>
        <a:xfrm>
          <a:off x="22199600" y="1801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4173</xdr:rowOff>
    </xdr:from>
    <xdr:to>
      <xdr:col>112</xdr:col>
      <xdr:colOff>38100</xdr:colOff>
      <xdr:row>106</xdr:row>
      <xdr:rowOff>105773</xdr:rowOff>
    </xdr:to>
    <xdr:sp macro="" textlink="">
      <xdr:nvSpPr>
        <xdr:cNvPr id="895" name="楕円 894"/>
        <xdr:cNvSpPr/>
      </xdr:nvSpPr>
      <xdr:spPr>
        <a:xfrm>
          <a:off x="2127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45176</xdr:rowOff>
    </xdr:from>
    <xdr:to>
      <xdr:col>116</xdr:col>
      <xdr:colOff>63500</xdr:colOff>
      <xdr:row>106</xdr:row>
      <xdr:rowOff>54973</xdr:rowOff>
    </xdr:to>
    <xdr:cxnSp macro="">
      <xdr:nvCxnSpPr>
        <xdr:cNvPr id="896" name="直線コネクタ 895"/>
        <xdr:cNvCxnSpPr/>
      </xdr:nvCxnSpPr>
      <xdr:spPr>
        <a:xfrm flipV="1">
          <a:off x="21323300" y="1821887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897" name="楕円 896"/>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54973</xdr:rowOff>
    </xdr:from>
    <xdr:to>
      <xdr:col>111</xdr:col>
      <xdr:colOff>177800</xdr:colOff>
      <xdr:row>106</xdr:row>
      <xdr:rowOff>64770</xdr:rowOff>
    </xdr:to>
    <xdr:cxnSp macro="">
      <xdr:nvCxnSpPr>
        <xdr:cNvPr id="898" name="直線コネクタ 897"/>
        <xdr:cNvCxnSpPr/>
      </xdr:nvCxnSpPr>
      <xdr:spPr>
        <a:xfrm flipV="1">
          <a:off x="20434300" y="182286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22134</xdr:rowOff>
    </xdr:from>
    <xdr:to>
      <xdr:col>102</xdr:col>
      <xdr:colOff>165100</xdr:colOff>
      <xdr:row>106</xdr:row>
      <xdr:rowOff>123734</xdr:rowOff>
    </xdr:to>
    <xdr:sp macro="" textlink="">
      <xdr:nvSpPr>
        <xdr:cNvPr id="899" name="楕円 898"/>
        <xdr:cNvSpPr/>
      </xdr:nvSpPr>
      <xdr:spPr>
        <a:xfrm>
          <a:off x="19494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106</xdr:row>
      <xdr:rowOff>72934</xdr:rowOff>
    </xdr:to>
    <xdr:cxnSp macro="">
      <xdr:nvCxnSpPr>
        <xdr:cNvPr id="900" name="直線コネクタ 899"/>
        <xdr:cNvCxnSpPr/>
      </xdr:nvCxnSpPr>
      <xdr:spPr>
        <a:xfrm flipV="1">
          <a:off x="19545300" y="182384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01"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02" name="n_2ave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03"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904"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122300</xdr:rowOff>
    </xdr:from>
    <xdr:ext cx="469744" cy="259045"/>
    <xdr:sp macro="" textlink="">
      <xdr:nvSpPr>
        <xdr:cNvPr id="905" name="n_1mainValue【庁舎】&#10;一人当たり面積"/>
        <xdr:cNvSpPr txBox="1"/>
      </xdr:nvSpPr>
      <xdr:spPr>
        <a:xfrm>
          <a:off x="210757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132097</xdr:rowOff>
    </xdr:from>
    <xdr:ext cx="469744" cy="259045"/>
    <xdr:sp macro="" textlink="">
      <xdr:nvSpPr>
        <xdr:cNvPr id="906" name="n_2mainValue【庁舎】&#10;一人当たり面積"/>
        <xdr:cNvSpPr txBox="1"/>
      </xdr:nvSpPr>
      <xdr:spPr>
        <a:xfrm>
          <a:off x="20199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114861</xdr:rowOff>
    </xdr:from>
    <xdr:ext cx="469744" cy="259045"/>
    <xdr:sp macro="" textlink="">
      <xdr:nvSpPr>
        <xdr:cNvPr id="907" name="n_3mainValue【庁舎】&#10;一人当たり面積"/>
        <xdr:cNvSpPr txBox="1"/>
      </xdr:nvSpPr>
      <xdr:spPr>
        <a:xfrm>
          <a:off x="19310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ほとんどの類型</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おいて、有形固定資産減価償却率は類似団体平均と</a:t>
          </a:r>
          <a:r>
            <a:rPr lang="ja-JP" altLang="en-US" sz="1100">
              <a:solidFill>
                <a:schemeClr val="dk1"/>
              </a:solidFill>
              <a:effectLst/>
              <a:latin typeface="+mn-lt"/>
              <a:ea typeface="+mn-ea"/>
              <a:cs typeface="+mn-cs"/>
            </a:rPr>
            <a:t>同程度</a:t>
          </a:r>
          <a:r>
            <a:rPr lang="ja-JP" altLang="ja-JP" sz="1100">
              <a:solidFill>
                <a:schemeClr val="dk1"/>
              </a:solidFill>
              <a:effectLst/>
              <a:latin typeface="+mn-lt"/>
              <a:ea typeface="+mn-ea"/>
              <a:cs typeface="+mn-cs"/>
            </a:rPr>
            <a:t>か下回っている。合併特例債の活用により新設・集約化が進み、今後の施設整備は、平成２７年度に策定した公共施設等総合管理計画に基づいて更新、改修、用途廃止を進めることとなるため、有形固定資産減価償却率に大きな変動はないと考えている。</a:t>
          </a:r>
          <a:endParaRPr lang="ja-JP" altLang="ja-JP">
            <a:effectLst/>
          </a:endParaRPr>
        </a:p>
        <a:p>
          <a:r>
            <a:rPr lang="ja-JP" altLang="ja-JP" sz="1100">
              <a:solidFill>
                <a:schemeClr val="dk1"/>
              </a:solidFill>
              <a:effectLst/>
              <a:latin typeface="+mn-lt"/>
              <a:ea typeface="+mn-ea"/>
              <a:cs typeface="+mn-cs"/>
            </a:rPr>
            <a:t>　また、維持管理経費の増加をケアしつつ、策定を進めている個別施設計画に基づいて、更なる集約化、複合化を進めるとともに、老朽化対策にも取り組んでいくこととしている。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49,295
48,881
178.95
26,387,100
25,861,173
522,209
16,466,264
26,613,820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市内には基幹となるような大規模産業がなく、税基盤が脆弱なことに加え、高齢化の進行、生産年齢人口の減少などにより低い水準で推移しており、類似団体及び全国市町村の平均を下回っている。定員管理の適正化による人件費削減や、公債費の抑制など歳出の削減に努めるとともに、地方税の徴収強化等の取組みにより歳入を確保し、財政基盤の強化に努め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前年度と比較して２．０％上昇し、依然として類似団体平均を上回り、令和元年度においては、１００％を超過した。歳入面では、市税、臨時財政対策債の減により経常一般財源収入額が減額となり、歳出面では、扶助費の増のほか、合併特例債の償還方法を見直して据置期間をなくしたことによる公債費の増により経常的一般財源等が増額となったことが上昇の要因である。</a:t>
          </a:r>
        </a:p>
        <a:p>
          <a:r>
            <a:rPr lang="ja-JP" altLang="ja-JP" sz="900">
              <a:solidFill>
                <a:schemeClr val="dk1"/>
              </a:solidFill>
              <a:effectLst/>
              <a:latin typeface="+mn-lt"/>
              <a:ea typeface="+mn-ea"/>
              <a:cs typeface="+mn-cs"/>
            </a:rPr>
            <a:t>これまでは、合併に伴う公共施設の統廃合等の整備・除却事業には、交付税算入率の高い合併特例債等を最大限に活用しながら、据置期間をなくし早期に償還を行うことで、普通交付税の合併算定替縮減後を見据えた将来負担の軽減を図ってきたが、令和２年度以降は、これまでの取組により合併特例債償還金が減少していくことが予想されており、人件費及び物件費の削減も併せ、将来的な歳出増を抑えるべく、慎重かつ計画的に財政運営を進めていく。</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126456</xdr:rowOff>
    </xdr:from>
    <xdr:to>
      <xdr:col>23</xdr:col>
      <xdr:colOff>133350</xdr:colOff>
      <xdr:row>66</xdr:row>
      <xdr:rowOff>92891</xdr:rowOff>
    </xdr:to>
    <xdr:cxnSp macro="">
      <xdr:nvCxnSpPr>
        <xdr:cNvPr id="134" name="直線コネクタ 133"/>
        <xdr:cNvCxnSpPr/>
      </xdr:nvCxnSpPr>
      <xdr:spPr>
        <a:xfrm>
          <a:off x="4114800" y="1127070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118654</xdr:rowOff>
    </xdr:from>
    <xdr:to>
      <xdr:col>19</xdr:col>
      <xdr:colOff>133350</xdr:colOff>
      <xdr:row>65</xdr:row>
      <xdr:rowOff>126456</xdr:rowOff>
    </xdr:to>
    <xdr:cxnSp macro="">
      <xdr:nvCxnSpPr>
        <xdr:cNvPr id="137" name="直線コネクタ 136"/>
        <xdr:cNvCxnSpPr/>
      </xdr:nvCxnSpPr>
      <xdr:spPr>
        <a:xfrm>
          <a:off x="3225800" y="11091454"/>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8346</xdr:rowOff>
    </xdr:from>
    <xdr:to>
      <xdr:col>15</xdr:col>
      <xdr:colOff>82550</xdr:colOff>
      <xdr:row>64</xdr:row>
      <xdr:rowOff>118654</xdr:rowOff>
    </xdr:to>
    <xdr:cxnSp macro="">
      <xdr:nvCxnSpPr>
        <xdr:cNvPr id="140" name="直線コネクタ 139"/>
        <xdr:cNvCxnSpPr/>
      </xdr:nvCxnSpPr>
      <xdr:spPr>
        <a:xfrm>
          <a:off x="2336800" y="1098114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158206</xdr:rowOff>
    </xdr:from>
    <xdr:to>
      <xdr:col>11</xdr:col>
      <xdr:colOff>31750</xdr:colOff>
      <xdr:row>64</xdr:row>
      <xdr:rowOff>8346</xdr:rowOff>
    </xdr:to>
    <xdr:cxnSp macro="">
      <xdr:nvCxnSpPr>
        <xdr:cNvPr id="143" name="直線コネクタ 142"/>
        <xdr:cNvCxnSpPr/>
      </xdr:nvCxnSpPr>
      <xdr:spPr>
        <a:xfrm>
          <a:off x="1447800" y="1078810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42091</xdr:rowOff>
    </xdr:from>
    <xdr:to>
      <xdr:col>23</xdr:col>
      <xdr:colOff>184150</xdr:colOff>
      <xdr:row>66</xdr:row>
      <xdr:rowOff>143691</xdr:rowOff>
    </xdr:to>
    <xdr:sp macro="" textlink="">
      <xdr:nvSpPr>
        <xdr:cNvPr id="153" name="楕円 152"/>
        <xdr:cNvSpPr/>
      </xdr:nvSpPr>
      <xdr:spPr>
        <a:xfrm>
          <a:off x="4902200" y="11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109418</xdr:rowOff>
    </xdr:from>
    <xdr:ext cx="762000" cy="259045"/>
    <xdr:sp macro="" textlink="">
      <xdr:nvSpPr>
        <xdr:cNvPr id="154" name="財政構造の弾力性該当値テキスト"/>
        <xdr:cNvSpPr txBox="1"/>
      </xdr:nvSpPr>
      <xdr:spPr>
        <a:xfrm>
          <a:off x="5041900" y="1125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75656</xdr:rowOff>
    </xdr:from>
    <xdr:to>
      <xdr:col>19</xdr:col>
      <xdr:colOff>184150</xdr:colOff>
      <xdr:row>66</xdr:row>
      <xdr:rowOff>5806</xdr:rowOff>
    </xdr:to>
    <xdr:sp macro="" textlink="">
      <xdr:nvSpPr>
        <xdr:cNvPr id="155" name="楕円 154"/>
        <xdr:cNvSpPr/>
      </xdr:nvSpPr>
      <xdr:spPr>
        <a:xfrm>
          <a:off x="4064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162033</xdr:rowOff>
    </xdr:from>
    <xdr:ext cx="736600" cy="259045"/>
    <xdr:sp macro="" textlink="">
      <xdr:nvSpPr>
        <xdr:cNvPr id="156" name="テキスト ボックス 155"/>
        <xdr:cNvSpPr txBox="1"/>
      </xdr:nvSpPr>
      <xdr:spPr>
        <a:xfrm>
          <a:off x="3733800" y="1130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67854</xdr:rowOff>
    </xdr:from>
    <xdr:to>
      <xdr:col>15</xdr:col>
      <xdr:colOff>133350</xdr:colOff>
      <xdr:row>64</xdr:row>
      <xdr:rowOff>169454</xdr:rowOff>
    </xdr:to>
    <xdr:sp macro="" textlink="">
      <xdr:nvSpPr>
        <xdr:cNvPr id="157" name="楕円 156"/>
        <xdr:cNvSpPr/>
      </xdr:nvSpPr>
      <xdr:spPr>
        <a:xfrm>
          <a:off x="3175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154231</xdr:rowOff>
    </xdr:from>
    <xdr:ext cx="762000" cy="259045"/>
    <xdr:sp macro="" textlink="">
      <xdr:nvSpPr>
        <xdr:cNvPr id="158" name="テキスト ボックス 157"/>
        <xdr:cNvSpPr txBox="1"/>
      </xdr:nvSpPr>
      <xdr:spPr>
        <a:xfrm>
          <a:off x="2844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128996</xdr:rowOff>
    </xdr:from>
    <xdr:to>
      <xdr:col>11</xdr:col>
      <xdr:colOff>82550</xdr:colOff>
      <xdr:row>64</xdr:row>
      <xdr:rowOff>59146</xdr:rowOff>
    </xdr:to>
    <xdr:sp macro="" textlink="">
      <xdr:nvSpPr>
        <xdr:cNvPr id="159" name="楕円 158"/>
        <xdr:cNvSpPr/>
      </xdr:nvSpPr>
      <xdr:spPr>
        <a:xfrm>
          <a:off x="2286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43923</xdr:rowOff>
    </xdr:from>
    <xdr:ext cx="762000" cy="259045"/>
    <xdr:sp macro="" textlink="">
      <xdr:nvSpPr>
        <xdr:cNvPr id="160" name="テキスト ボックス 159"/>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107406</xdr:rowOff>
    </xdr:from>
    <xdr:to>
      <xdr:col>7</xdr:col>
      <xdr:colOff>31750</xdr:colOff>
      <xdr:row>63</xdr:row>
      <xdr:rowOff>37556</xdr:rowOff>
    </xdr:to>
    <xdr:sp macro="" textlink="">
      <xdr:nvSpPr>
        <xdr:cNvPr id="161" name="楕円 160"/>
        <xdr:cNvSpPr/>
      </xdr:nvSpPr>
      <xdr:spPr>
        <a:xfrm>
          <a:off x="1397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22333</xdr:rowOff>
    </xdr:from>
    <xdr:ext cx="762000" cy="259045"/>
    <xdr:sp macro="" textlink="">
      <xdr:nvSpPr>
        <xdr:cNvPr id="162" name="テキスト ボックス 161"/>
        <xdr:cNvSpPr txBox="1"/>
      </xdr:nvSpPr>
      <xdr:spPr>
        <a:xfrm>
          <a:off x="1066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類似団体平均を上回り、全国平均、県内平均も大きく上回っている。合併特例債を活用し用途廃止施設等の計画的な除却を行っており、物件費の増加傾向が続いている。なお、定員適正化計画に基づく採用の抑制や事務事業の効率化による人件費及び物件費の削減は引き続き進めており、今後も経常的な経費の抑制にとともに、指定管理者制度の導入をはじめ、民間で実施可能な部分について外部委託を導入するなど、削減に向けた取組は継続して進めていく。</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140608</xdr:rowOff>
    </xdr:from>
    <xdr:to>
      <xdr:col>23</xdr:col>
      <xdr:colOff>133350</xdr:colOff>
      <xdr:row>84</xdr:row>
      <xdr:rowOff>5517</xdr:rowOff>
    </xdr:to>
    <xdr:cxnSp macro="">
      <xdr:nvCxnSpPr>
        <xdr:cNvPr id="195" name="直線コネクタ 194"/>
        <xdr:cNvCxnSpPr/>
      </xdr:nvCxnSpPr>
      <xdr:spPr>
        <a:xfrm>
          <a:off x="4114800" y="14370958"/>
          <a:ext cx="8382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89337</xdr:rowOff>
    </xdr:from>
    <xdr:to>
      <xdr:col>19</xdr:col>
      <xdr:colOff>133350</xdr:colOff>
      <xdr:row>83</xdr:row>
      <xdr:rowOff>140608</xdr:rowOff>
    </xdr:to>
    <xdr:cxnSp macro="">
      <xdr:nvCxnSpPr>
        <xdr:cNvPr id="198" name="直線コネクタ 197"/>
        <xdr:cNvCxnSpPr/>
      </xdr:nvCxnSpPr>
      <xdr:spPr>
        <a:xfrm>
          <a:off x="3225800" y="14319687"/>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2257</xdr:rowOff>
    </xdr:from>
    <xdr:to>
      <xdr:col>15</xdr:col>
      <xdr:colOff>82550</xdr:colOff>
      <xdr:row>83</xdr:row>
      <xdr:rowOff>89337</xdr:rowOff>
    </xdr:to>
    <xdr:cxnSp macro="">
      <xdr:nvCxnSpPr>
        <xdr:cNvPr id="201" name="直線コネクタ 200"/>
        <xdr:cNvCxnSpPr/>
      </xdr:nvCxnSpPr>
      <xdr:spPr>
        <a:xfrm>
          <a:off x="2336800" y="14232607"/>
          <a:ext cx="889000" cy="8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2257</xdr:rowOff>
    </xdr:from>
    <xdr:to>
      <xdr:col>11</xdr:col>
      <xdr:colOff>31750</xdr:colOff>
      <xdr:row>83</xdr:row>
      <xdr:rowOff>32920</xdr:rowOff>
    </xdr:to>
    <xdr:cxnSp macro="">
      <xdr:nvCxnSpPr>
        <xdr:cNvPr id="204" name="直線コネクタ 203"/>
        <xdr:cNvCxnSpPr/>
      </xdr:nvCxnSpPr>
      <xdr:spPr>
        <a:xfrm flipV="1">
          <a:off x="1447800" y="14232607"/>
          <a:ext cx="889000" cy="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126167</xdr:rowOff>
    </xdr:from>
    <xdr:to>
      <xdr:col>23</xdr:col>
      <xdr:colOff>184150</xdr:colOff>
      <xdr:row>84</xdr:row>
      <xdr:rowOff>56317</xdr:rowOff>
    </xdr:to>
    <xdr:sp macro="" textlink="">
      <xdr:nvSpPr>
        <xdr:cNvPr id="214" name="楕円 213"/>
        <xdr:cNvSpPr/>
      </xdr:nvSpPr>
      <xdr:spPr>
        <a:xfrm>
          <a:off x="4902200" y="1435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98244</xdr:rowOff>
    </xdr:from>
    <xdr:ext cx="762000" cy="259045"/>
    <xdr:sp macro="" textlink="">
      <xdr:nvSpPr>
        <xdr:cNvPr id="215" name="人件費・物件費等の状況該当値テキスト"/>
        <xdr:cNvSpPr txBox="1"/>
      </xdr:nvSpPr>
      <xdr:spPr>
        <a:xfrm>
          <a:off x="5041900" y="1432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89808</xdr:rowOff>
    </xdr:from>
    <xdr:to>
      <xdr:col>19</xdr:col>
      <xdr:colOff>184150</xdr:colOff>
      <xdr:row>84</xdr:row>
      <xdr:rowOff>19958</xdr:rowOff>
    </xdr:to>
    <xdr:sp macro="" textlink="">
      <xdr:nvSpPr>
        <xdr:cNvPr id="216" name="楕円 215"/>
        <xdr:cNvSpPr/>
      </xdr:nvSpPr>
      <xdr:spPr>
        <a:xfrm>
          <a:off x="4064000" y="143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4735</xdr:rowOff>
    </xdr:from>
    <xdr:ext cx="736600" cy="259045"/>
    <xdr:sp macro="" textlink="">
      <xdr:nvSpPr>
        <xdr:cNvPr id="217" name="テキスト ボックス 216"/>
        <xdr:cNvSpPr txBox="1"/>
      </xdr:nvSpPr>
      <xdr:spPr>
        <a:xfrm>
          <a:off x="3733800" y="1440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38537</xdr:rowOff>
    </xdr:from>
    <xdr:to>
      <xdr:col>15</xdr:col>
      <xdr:colOff>133350</xdr:colOff>
      <xdr:row>83</xdr:row>
      <xdr:rowOff>140137</xdr:rowOff>
    </xdr:to>
    <xdr:sp macro="" textlink="">
      <xdr:nvSpPr>
        <xdr:cNvPr id="218" name="楕円 217"/>
        <xdr:cNvSpPr/>
      </xdr:nvSpPr>
      <xdr:spPr>
        <a:xfrm>
          <a:off x="3175000" y="1426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124914</xdr:rowOff>
    </xdr:from>
    <xdr:ext cx="762000" cy="259045"/>
    <xdr:sp macro="" textlink="">
      <xdr:nvSpPr>
        <xdr:cNvPr id="219" name="テキスト ボックス 218"/>
        <xdr:cNvSpPr txBox="1"/>
      </xdr:nvSpPr>
      <xdr:spPr>
        <a:xfrm>
          <a:off x="2844800" y="1435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122907</xdr:rowOff>
    </xdr:from>
    <xdr:to>
      <xdr:col>11</xdr:col>
      <xdr:colOff>82550</xdr:colOff>
      <xdr:row>83</xdr:row>
      <xdr:rowOff>53057</xdr:rowOff>
    </xdr:to>
    <xdr:sp macro="" textlink="">
      <xdr:nvSpPr>
        <xdr:cNvPr id="220" name="楕円 219"/>
        <xdr:cNvSpPr/>
      </xdr:nvSpPr>
      <xdr:spPr>
        <a:xfrm>
          <a:off x="2286000" y="141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37834</xdr:rowOff>
    </xdr:from>
    <xdr:ext cx="762000" cy="259045"/>
    <xdr:sp macro="" textlink="">
      <xdr:nvSpPr>
        <xdr:cNvPr id="221" name="テキスト ボックス 220"/>
        <xdr:cNvSpPr txBox="1"/>
      </xdr:nvSpPr>
      <xdr:spPr>
        <a:xfrm>
          <a:off x="1955800" y="1426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153570</xdr:rowOff>
    </xdr:from>
    <xdr:to>
      <xdr:col>7</xdr:col>
      <xdr:colOff>31750</xdr:colOff>
      <xdr:row>83</xdr:row>
      <xdr:rowOff>83720</xdr:rowOff>
    </xdr:to>
    <xdr:sp macro="" textlink="">
      <xdr:nvSpPr>
        <xdr:cNvPr id="222" name="楕円 221"/>
        <xdr:cNvSpPr/>
      </xdr:nvSpPr>
      <xdr:spPr>
        <a:xfrm>
          <a:off x="1397000" y="142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93897</xdr:rowOff>
    </xdr:from>
    <xdr:ext cx="762000" cy="259045"/>
    <xdr:sp macro="" textlink="">
      <xdr:nvSpPr>
        <xdr:cNvPr id="223" name="テキスト ボックス 222"/>
        <xdr:cNvSpPr txBox="1"/>
      </xdr:nvSpPr>
      <xdr:spPr>
        <a:xfrm>
          <a:off x="1066800" y="139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前年度と比較すると０．３ポイント上昇している。類似団体平均との比較では０．４ポイント、全国市平均との比較では１．２ポイント下回っている。今後も国の基準に準じて、給与制度及び給与水準の適正化に努める。 </a:t>
          </a:r>
          <a:r>
            <a:rPr lang="en-US" altLang="ja-JP" sz="1000">
              <a:solidFill>
                <a:schemeClr val="dk1"/>
              </a:solidFill>
              <a:effectLst/>
              <a:latin typeface="+mn-lt"/>
              <a:ea typeface="+mn-ea"/>
              <a:cs typeface="+mn-cs"/>
            </a:rPr>
            <a:t> </a:t>
          </a:r>
          <a:endParaRPr lang="ja-JP" altLang="ja-JP" sz="11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152400</xdr:rowOff>
    </xdr:to>
    <xdr:cxnSp macro="">
      <xdr:nvCxnSpPr>
        <xdr:cNvPr id="259" name="直線コネクタ 258"/>
        <xdr:cNvCxnSpPr/>
      </xdr:nvCxnSpPr>
      <xdr:spPr>
        <a:xfrm>
          <a:off x="16179800" y="146739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100693</xdr:rowOff>
    </xdr:to>
    <xdr:cxnSp macro="">
      <xdr:nvCxnSpPr>
        <xdr:cNvPr id="262" name="直線コネクタ 261"/>
        <xdr:cNvCxnSpPr/>
      </xdr:nvCxnSpPr>
      <xdr:spPr>
        <a:xfrm>
          <a:off x="15290800" y="145705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14514</xdr:rowOff>
    </xdr:to>
    <xdr:cxnSp macro="">
      <xdr:nvCxnSpPr>
        <xdr:cNvPr id="265" name="直線コネクタ 264"/>
        <xdr:cNvCxnSpPr/>
      </xdr:nvCxnSpPr>
      <xdr:spPr>
        <a:xfrm flipV="1">
          <a:off x="14401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117929</xdr:rowOff>
    </xdr:to>
    <xdr:cxnSp macro="">
      <xdr:nvCxnSpPr>
        <xdr:cNvPr id="268" name="直線コネクタ 267"/>
        <xdr:cNvCxnSpPr/>
      </xdr:nvCxnSpPr>
      <xdr:spPr>
        <a:xfrm flipV="1">
          <a:off x="13512800" y="145877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9"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2" name="楕円 281"/>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3" name="テキスト ボックス 282"/>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4" name="楕円 283"/>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5" name="テキスト ボックス 284"/>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6" name="楕円 285"/>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7" name="テキスト ボックス 286"/>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改善傾向にあったが、平成２９年度以降上昇しており、依然として類似団体及び全国平均を大きく上回っている。 </a:t>
          </a:r>
        </a:p>
        <a:p>
          <a:r>
            <a:rPr lang="ja-JP" altLang="ja-JP" sz="1000">
              <a:solidFill>
                <a:schemeClr val="dk1"/>
              </a:solidFill>
              <a:effectLst/>
              <a:latin typeface="+mn-lt"/>
              <a:ea typeface="+mn-ea"/>
              <a:cs typeface="+mn-cs"/>
            </a:rPr>
            <a:t>定員適正化計画に基づき計画的な職員数の削減を実施してきたが、総体的に年齢構成等を考慮すれば、人員数にのみ着目した単純な整理・削減は限界になりつつある。また、令和３年度予定されている国民体育大会への対応を含め、臨時的ではあるものの対応体制の構築は課題となっている。今後はＩＣＴを活用した業務の見直しも視野に行政組織を再構築するとともに、定員適正化計画の見直しなど、抜本的な対策を講じていく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124883</xdr:rowOff>
    </xdr:from>
    <xdr:to>
      <xdr:col>81</xdr:col>
      <xdr:colOff>44450</xdr:colOff>
      <xdr:row>62</xdr:row>
      <xdr:rowOff>137523</xdr:rowOff>
    </xdr:to>
    <xdr:cxnSp macro="">
      <xdr:nvCxnSpPr>
        <xdr:cNvPr id="324" name="直線コネクタ 323"/>
        <xdr:cNvCxnSpPr/>
      </xdr:nvCxnSpPr>
      <xdr:spPr>
        <a:xfrm>
          <a:off x="16179800" y="10754783"/>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114542</xdr:rowOff>
    </xdr:from>
    <xdr:to>
      <xdr:col>77</xdr:col>
      <xdr:colOff>44450</xdr:colOff>
      <xdr:row>62</xdr:row>
      <xdr:rowOff>124883</xdr:rowOff>
    </xdr:to>
    <xdr:cxnSp macro="">
      <xdr:nvCxnSpPr>
        <xdr:cNvPr id="327" name="直線コネクタ 326"/>
        <xdr:cNvCxnSpPr/>
      </xdr:nvCxnSpPr>
      <xdr:spPr>
        <a:xfrm>
          <a:off x="15290800" y="1074444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113393</xdr:rowOff>
    </xdr:from>
    <xdr:to>
      <xdr:col>72</xdr:col>
      <xdr:colOff>203200</xdr:colOff>
      <xdr:row>62</xdr:row>
      <xdr:rowOff>114542</xdr:rowOff>
    </xdr:to>
    <xdr:cxnSp macro="">
      <xdr:nvCxnSpPr>
        <xdr:cNvPr id="330" name="直線コネクタ 329"/>
        <xdr:cNvCxnSpPr/>
      </xdr:nvCxnSpPr>
      <xdr:spPr>
        <a:xfrm>
          <a:off x="14401800" y="1074329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113393</xdr:rowOff>
    </xdr:from>
    <xdr:to>
      <xdr:col>68</xdr:col>
      <xdr:colOff>152400</xdr:colOff>
      <xdr:row>62</xdr:row>
      <xdr:rowOff>139821</xdr:rowOff>
    </xdr:to>
    <xdr:cxnSp macro="">
      <xdr:nvCxnSpPr>
        <xdr:cNvPr id="333" name="直線コネクタ 332"/>
        <xdr:cNvCxnSpPr/>
      </xdr:nvCxnSpPr>
      <xdr:spPr>
        <a:xfrm flipV="1">
          <a:off x="13512800" y="10743293"/>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43" name="楕円 342"/>
        <xdr:cNvSpPr/>
      </xdr:nvSpPr>
      <xdr:spPr>
        <a:xfrm>
          <a:off x="169672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58800</xdr:rowOff>
    </xdr:from>
    <xdr:ext cx="762000" cy="259045"/>
    <xdr:sp macro="" textlink="">
      <xdr:nvSpPr>
        <xdr:cNvPr id="344" name="定員管理の状況該当値テキスト"/>
        <xdr:cNvSpPr txBox="1"/>
      </xdr:nvSpPr>
      <xdr:spPr>
        <a:xfrm>
          <a:off x="17106900" y="1068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74083</xdr:rowOff>
    </xdr:from>
    <xdr:to>
      <xdr:col>77</xdr:col>
      <xdr:colOff>95250</xdr:colOff>
      <xdr:row>63</xdr:row>
      <xdr:rowOff>4233</xdr:rowOff>
    </xdr:to>
    <xdr:sp macro="" textlink="">
      <xdr:nvSpPr>
        <xdr:cNvPr id="345" name="楕円 344"/>
        <xdr:cNvSpPr/>
      </xdr:nvSpPr>
      <xdr:spPr>
        <a:xfrm>
          <a:off x="16129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160460</xdr:rowOff>
    </xdr:from>
    <xdr:ext cx="736600" cy="259045"/>
    <xdr:sp macro="" textlink="">
      <xdr:nvSpPr>
        <xdr:cNvPr id="346" name="テキスト ボックス 345"/>
        <xdr:cNvSpPr txBox="1"/>
      </xdr:nvSpPr>
      <xdr:spPr>
        <a:xfrm>
          <a:off x="15798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63742</xdr:rowOff>
    </xdr:from>
    <xdr:to>
      <xdr:col>73</xdr:col>
      <xdr:colOff>44450</xdr:colOff>
      <xdr:row>62</xdr:row>
      <xdr:rowOff>165342</xdr:rowOff>
    </xdr:to>
    <xdr:sp macro="" textlink="">
      <xdr:nvSpPr>
        <xdr:cNvPr id="347" name="楕円 346"/>
        <xdr:cNvSpPr/>
      </xdr:nvSpPr>
      <xdr:spPr>
        <a:xfrm>
          <a:off x="15240000" y="10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48" name="テキスト ボックス 347"/>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62593</xdr:rowOff>
    </xdr:from>
    <xdr:to>
      <xdr:col>68</xdr:col>
      <xdr:colOff>203200</xdr:colOff>
      <xdr:row>62</xdr:row>
      <xdr:rowOff>164193</xdr:rowOff>
    </xdr:to>
    <xdr:sp macro="" textlink="">
      <xdr:nvSpPr>
        <xdr:cNvPr id="349" name="楕円 348"/>
        <xdr:cNvSpPr/>
      </xdr:nvSpPr>
      <xdr:spPr>
        <a:xfrm>
          <a:off x="14351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148970</xdr:rowOff>
    </xdr:from>
    <xdr:ext cx="762000" cy="259045"/>
    <xdr:sp macro="" textlink="">
      <xdr:nvSpPr>
        <xdr:cNvPr id="350" name="テキスト ボックス 349"/>
        <xdr:cNvSpPr txBox="1"/>
      </xdr:nvSpPr>
      <xdr:spPr>
        <a:xfrm>
          <a:off x="14020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89021</xdr:rowOff>
    </xdr:from>
    <xdr:to>
      <xdr:col>64</xdr:col>
      <xdr:colOff>152400</xdr:colOff>
      <xdr:row>63</xdr:row>
      <xdr:rowOff>19171</xdr:rowOff>
    </xdr:to>
    <xdr:sp macro="" textlink="">
      <xdr:nvSpPr>
        <xdr:cNvPr id="351" name="楕円 350"/>
        <xdr:cNvSpPr/>
      </xdr:nvSpPr>
      <xdr:spPr>
        <a:xfrm>
          <a:off x="13462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3948</xdr:rowOff>
    </xdr:from>
    <xdr:ext cx="762000" cy="259045"/>
    <xdr:sp macro="" textlink="">
      <xdr:nvSpPr>
        <xdr:cNvPr id="352" name="テキスト ボックス 351"/>
        <xdr:cNvSpPr txBox="1"/>
      </xdr:nvSpPr>
      <xdr:spPr>
        <a:xfrm>
          <a:off x="13131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前年度と比較すると０．３％上昇しており、類似団体平均を３．６％上回っている。比較的交付税算入率の高い合併特例債の増加ではあるものの、元利償還金が増加したこと、分母となる標準財政規模が減少したことが要因となっている。 </a:t>
          </a:r>
        </a:p>
        <a:p>
          <a:r>
            <a:rPr lang="ja-JP" altLang="ja-JP" sz="900">
              <a:solidFill>
                <a:schemeClr val="dk1"/>
              </a:solidFill>
              <a:effectLst/>
              <a:latin typeface="+mn-lt"/>
              <a:ea typeface="+mn-ea"/>
              <a:cs typeface="+mn-cs"/>
            </a:rPr>
            <a:t>新市建設計画に基づき、合併特例債を活用して施設整備等を実施したことに加え、合併特例債の償還方法の見直しにより、据置期間をなくしたことによる償還元金の増加が要因である。</a:t>
          </a:r>
        </a:p>
        <a:p>
          <a:r>
            <a:rPr lang="ja-JP" altLang="ja-JP" sz="900">
              <a:solidFill>
                <a:schemeClr val="dk1"/>
              </a:solidFill>
              <a:effectLst/>
              <a:latin typeface="+mn-lt"/>
              <a:ea typeface="+mn-ea"/>
              <a:cs typeface="+mn-cs"/>
            </a:rPr>
            <a:t>施設整備や老朽化施設の除却のピークは過ぎており、令和２年度以降減少していく見込みであるが、今後は長寿命化や集約化の事業が想定される。引き続き市債の発行を可能な限り抑制しつつ、計画的な償還計画により、将来的な公債費負担の軽減に努めることが求められ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49288</xdr:rowOff>
    </xdr:to>
    <xdr:cxnSp macro="">
      <xdr:nvCxnSpPr>
        <xdr:cNvPr id="388" name="直線コネクタ 387"/>
        <xdr:cNvCxnSpPr/>
      </xdr:nvCxnSpPr>
      <xdr:spPr>
        <a:xfrm>
          <a:off x="16179800" y="73871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140305</xdr:rowOff>
    </xdr:from>
    <xdr:to>
      <xdr:col>77</xdr:col>
      <xdr:colOff>44450</xdr:colOff>
      <xdr:row>43</xdr:row>
      <xdr:rowOff>14817</xdr:rowOff>
    </xdr:to>
    <xdr:cxnSp macro="">
      <xdr:nvCxnSpPr>
        <xdr:cNvPr id="391" name="直線コネクタ 390"/>
        <xdr:cNvCxnSpPr/>
      </xdr:nvCxnSpPr>
      <xdr:spPr>
        <a:xfrm>
          <a:off x="15290800" y="73412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71362</xdr:rowOff>
    </xdr:from>
    <xdr:to>
      <xdr:col>72</xdr:col>
      <xdr:colOff>203200</xdr:colOff>
      <xdr:row>42</xdr:row>
      <xdr:rowOff>140305</xdr:rowOff>
    </xdr:to>
    <xdr:cxnSp macro="">
      <xdr:nvCxnSpPr>
        <xdr:cNvPr id="394" name="直線コネクタ 393"/>
        <xdr:cNvCxnSpPr/>
      </xdr:nvCxnSpPr>
      <xdr:spPr>
        <a:xfrm>
          <a:off x="14401800" y="72722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71362</xdr:rowOff>
    </xdr:to>
    <xdr:cxnSp macro="">
      <xdr:nvCxnSpPr>
        <xdr:cNvPr id="397" name="直線コネクタ 396"/>
        <xdr:cNvCxnSpPr/>
      </xdr:nvCxnSpPr>
      <xdr:spPr>
        <a:xfrm>
          <a:off x="13512800" y="722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169938</xdr:rowOff>
    </xdr:from>
    <xdr:to>
      <xdr:col>81</xdr:col>
      <xdr:colOff>95250</xdr:colOff>
      <xdr:row>43</xdr:row>
      <xdr:rowOff>100088</xdr:rowOff>
    </xdr:to>
    <xdr:sp macro="" textlink="">
      <xdr:nvSpPr>
        <xdr:cNvPr id="407" name="楕円 406"/>
        <xdr:cNvSpPr/>
      </xdr:nvSpPr>
      <xdr:spPr>
        <a:xfrm>
          <a:off x="16967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142015</xdr:rowOff>
    </xdr:from>
    <xdr:ext cx="762000" cy="259045"/>
    <xdr:sp macro="" textlink="">
      <xdr:nvSpPr>
        <xdr:cNvPr id="408" name="公債費負担の状況該当値テキスト"/>
        <xdr:cNvSpPr txBox="1"/>
      </xdr:nvSpPr>
      <xdr:spPr>
        <a:xfrm>
          <a:off x="17106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9" name="楕円 408"/>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10" name="テキスト ボックス 409"/>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89505</xdr:rowOff>
    </xdr:from>
    <xdr:to>
      <xdr:col>73</xdr:col>
      <xdr:colOff>44450</xdr:colOff>
      <xdr:row>43</xdr:row>
      <xdr:rowOff>19655</xdr:rowOff>
    </xdr:to>
    <xdr:sp macro="" textlink="">
      <xdr:nvSpPr>
        <xdr:cNvPr id="411" name="楕円 410"/>
        <xdr:cNvSpPr/>
      </xdr:nvSpPr>
      <xdr:spPr>
        <a:xfrm>
          <a:off x="15240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4432</xdr:rowOff>
    </xdr:from>
    <xdr:ext cx="762000" cy="259045"/>
    <xdr:sp macro="" textlink="">
      <xdr:nvSpPr>
        <xdr:cNvPr id="412" name="テキスト ボックス 411"/>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20562</xdr:rowOff>
    </xdr:from>
    <xdr:to>
      <xdr:col>68</xdr:col>
      <xdr:colOff>203200</xdr:colOff>
      <xdr:row>42</xdr:row>
      <xdr:rowOff>122162</xdr:rowOff>
    </xdr:to>
    <xdr:sp macro="" textlink="">
      <xdr:nvSpPr>
        <xdr:cNvPr id="413" name="楕円 412"/>
        <xdr:cNvSpPr/>
      </xdr:nvSpPr>
      <xdr:spPr>
        <a:xfrm>
          <a:off x="14351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106939</xdr:rowOff>
    </xdr:from>
    <xdr:ext cx="762000" cy="259045"/>
    <xdr:sp macro="" textlink="">
      <xdr:nvSpPr>
        <xdr:cNvPr id="414" name="テキスト ボックス 413"/>
        <xdr:cNvSpPr txBox="1"/>
      </xdr:nvSpPr>
      <xdr:spPr>
        <a:xfrm>
          <a:off x="14020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5" name="楕円 414"/>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6" name="テキスト ボックス 415"/>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aseline="0">
              <a:solidFill>
                <a:schemeClr val="dk1"/>
              </a:solidFill>
              <a:effectLst/>
              <a:latin typeface="+mn-lt"/>
              <a:ea typeface="+mn-ea"/>
              <a:cs typeface="+mn-cs"/>
            </a:rPr>
            <a:t>前年度と比較して１．３％低下したものの、類似団体平均を１８．１％上回っている。</a:t>
          </a:r>
        </a:p>
        <a:p>
          <a:r>
            <a:rPr lang="ja-JP" altLang="ja-JP" sz="1000" baseline="0">
              <a:solidFill>
                <a:schemeClr val="dk1"/>
              </a:solidFill>
              <a:effectLst/>
              <a:latin typeface="+mn-lt"/>
              <a:ea typeface="+mn-ea"/>
              <a:cs typeface="+mn-cs"/>
            </a:rPr>
            <a:t>財政調整基金残高の減少などにより充当可能財源等は減少しているが、地方債残高の減少も継続しているため、差引の将来負担額が減少し、将来負担比率は低下した。類似団体平均を上回っていることについては、新市建設計画に基づき、合併特例債を活用して積極的に施設整備等を実施してきたため、地方債残高が類似団体と比較して大きいことが主な要因と推定される。市債発行の抑制に努めるとともに、適切な償還計画により、慎重に財政運営を行っていく必要がある。</a:t>
          </a:r>
          <a:endParaRPr lang="ja-JP" altLang="ja-JP" sz="1100" baseline="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41124</xdr:rowOff>
    </xdr:from>
    <xdr:to>
      <xdr:col>81</xdr:col>
      <xdr:colOff>44450</xdr:colOff>
      <xdr:row>16</xdr:row>
      <xdr:rowOff>56062</xdr:rowOff>
    </xdr:to>
    <xdr:cxnSp macro="">
      <xdr:nvCxnSpPr>
        <xdr:cNvPr id="452" name="直線コネクタ 451"/>
        <xdr:cNvCxnSpPr/>
      </xdr:nvCxnSpPr>
      <xdr:spPr>
        <a:xfrm flipV="1">
          <a:off x="16179800" y="2784324"/>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56062</xdr:rowOff>
    </xdr:from>
    <xdr:to>
      <xdr:col>77</xdr:col>
      <xdr:colOff>44450</xdr:colOff>
      <xdr:row>16</xdr:row>
      <xdr:rowOff>122706</xdr:rowOff>
    </xdr:to>
    <xdr:cxnSp macro="">
      <xdr:nvCxnSpPr>
        <xdr:cNvPr id="455" name="直線コネクタ 454"/>
        <xdr:cNvCxnSpPr/>
      </xdr:nvCxnSpPr>
      <xdr:spPr>
        <a:xfrm flipV="1">
          <a:off x="15290800" y="2799262"/>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100874</xdr:rowOff>
    </xdr:from>
    <xdr:to>
      <xdr:col>72</xdr:col>
      <xdr:colOff>203200</xdr:colOff>
      <xdr:row>16</xdr:row>
      <xdr:rowOff>122706</xdr:rowOff>
    </xdr:to>
    <xdr:cxnSp macro="">
      <xdr:nvCxnSpPr>
        <xdr:cNvPr id="458" name="直線コネクタ 457"/>
        <xdr:cNvCxnSpPr/>
      </xdr:nvCxnSpPr>
      <xdr:spPr>
        <a:xfrm>
          <a:off x="14401800" y="284407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100874</xdr:rowOff>
    </xdr:from>
    <xdr:to>
      <xdr:col>68</xdr:col>
      <xdr:colOff>152400</xdr:colOff>
      <xdr:row>17</xdr:row>
      <xdr:rowOff>44329</xdr:rowOff>
    </xdr:to>
    <xdr:cxnSp macro="">
      <xdr:nvCxnSpPr>
        <xdr:cNvPr id="461" name="直線コネクタ 460"/>
        <xdr:cNvCxnSpPr/>
      </xdr:nvCxnSpPr>
      <xdr:spPr>
        <a:xfrm flipV="1">
          <a:off x="13512800" y="2844074"/>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161774</xdr:rowOff>
    </xdr:from>
    <xdr:to>
      <xdr:col>81</xdr:col>
      <xdr:colOff>95250</xdr:colOff>
      <xdr:row>16</xdr:row>
      <xdr:rowOff>91924</xdr:rowOff>
    </xdr:to>
    <xdr:sp macro="" textlink="">
      <xdr:nvSpPr>
        <xdr:cNvPr id="471" name="楕円 470"/>
        <xdr:cNvSpPr/>
      </xdr:nvSpPr>
      <xdr:spPr>
        <a:xfrm>
          <a:off x="169672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133851</xdr:rowOff>
    </xdr:from>
    <xdr:ext cx="762000" cy="259045"/>
    <xdr:sp macro="" textlink="">
      <xdr:nvSpPr>
        <xdr:cNvPr id="472" name="将来負担の状況該当値テキスト"/>
        <xdr:cNvSpPr txBox="1"/>
      </xdr:nvSpPr>
      <xdr:spPr>
        <a:xfrm>
          <a:off x="17106900" y="270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5262</xdr:rowOff>
    </xdr:from>
    <xdr:to>
      <xdr:col>77</xdr:col>
      <xdr:colOff>95250</xdr:colOff>
      <xdr:row>16</xdr:row>
      <xdr:rowOff>106862</xdr:rowOff>
    </xdr:to>
    <xdr:sp macro="" textlink="">
      <xdr:nvSpPr>
        <xdr:cNvPr id="473" name="楕円 472"/>
        <xdr:cNvSpPr/>
      </xdr:nvSpPr>
      <xdr:spPr>
        <a:xfrm>
          <a:off x="161290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91639</xdr:rowOff>
    </xdr:from>
    <xdr:ext cx="736600" cy="259045"/>
    <xdr:sp macro="" textlink="">
      <xdr:nvSpPr>
        <xdr:cNvPr id="474" name="テキスト ボックス 473"/>
        <xdr:cNvSpPr txBox="1"/>
      </xdr:nvSpPr>
      <xdr:spPr>
        <a:xfrm>
          <a:off x="15798800" y="283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71906</xdr:rowOff>
    </xdr:from>
    <xdr:to>
      <xdr:col>73</xdr:col>
      <xdr:colOff>44450</xdr:colOff>
      <xdr:row>17</xdr:row>
      <xdr:rowOff>2056</xdr:rowOff>
    </xdr:to>
    <xdr:sp macro="" textlink="">
      <xdr:nvSpPr>
        <xdr:cNvPr id="475" name="楕円 474"/>
        <xdr:cNvSpPr/>
      </xdr:nvSpPr>
      <xdr:spPr>
        <a:xfrm>
          <a:off x="15240000" y="28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158283</xdr:rowOff>
    </xdr:from>
    <xdr:ext cx="762000" cy="259045"/>
    <xdr:sp macro="" textlink="">
      <xdr:nvSpPr>
        <xdr:cNvPr id="476" name="テキスト ボックス 475"/>
        <xdr:cNvSpPr txBox="1"/>
      </xdr:nvSpPr>
      <xdr:spPr>
        <a:xfrm>
          <a:off x="14909800" y="29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50074</xdr:rowOff>
    </xdr:from>
    <xdr:to>
      <xdr:col>68</xdr:col>
      <xdr:colOff>203200</xdr:colOff>
      <xdr:row>16</xdr:row>
      <xdr:rowOff>151674</xdr:rowOff>
    </xdr:to>
    <xdr:sp macro="" textlink="">
      <xdr:nvSpPr>
        <xdr:cNvPr id="477" name="楕円 476"/>
        <xdr:cNvSpPr/>
      </xdr:nvSpPr>
      <xdr:spPr>
        <a:xfrm>
          <a:off x="14351000" y="2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136451</xdr:rowOff>
    </xdr:from>
    <xdr:ext cx="762000" cy="259045"/>
    <xdr:sp macro="" textlink="">
      <xdr:nvSpPr>
        <xdr:cNvPr id="478" name="テキスト ボックス 477"/>
        <xdr:cNvSpPr txBox="1"/>
      </xdr:nvSpPr>
      <xdr:spPr>
        <a:xfrm>
          <a:off x="14020800" y="287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164979</xdr:rowOff>
    </xdr:from>
    <xdr:to>
      <xdr:col>64</xdr:col>
      <xdr:colOff>152400</xdr:colOff>
      <xdr:row>17</xdr:row>
      <xdr:rowOff>95129</xdr:rowOff>
    </xdr:to>
    <xdr:sp macro="" textlink="">
      <xdr:nvSpPr>
        <xdr:cNvPr id="479" name="楕円 478"/>
        <xdr:cNvSpPr/>
      </xdr:nvSpPr>
      <xdr:spPr>
        <a:xfrm>
          <a:off x="13462000" y="29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79906</xdr:rowOff>
    </xdr:from>
    <xdr:ext cx="762000" cy="259045"/>
    <xdr:sp macro="" textlink="">
      <xdr:nvSpPr>
        <xdr:cNvPr id="480" name="テキスト ボックス 479"/>
        <xdr:cNvSpPr txBox="1"/>
      </xdr:nvSpPr>
      <xdr:spPr>
        <a:xfrm>
          <a:off x="13131800" y="299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49,295
48,881
178.95
26,387,100
25,861,173
522,209
16,466,264
26,613,820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類似団体との比較においては、人件費に係る経常収支比率は同程度となっている。しかしながら消防業務やし尿処理業務など一部事務組合等で行っているため、一部事務組合の人件費分に充てる負担金や、公営企業会計の人件費に充てる繰出金といった人件費に準ずる費用を合計した場合の人口一人当たり歳出決算額は類似団体平均を大きく上回っている。 </a:t>
          </a:r>
        </a:p>
        <a:p>
          <a:r>
            <a:rPr lang="ja-JP" altLang="ja-JP" sz="900">
              <a:solidFill>
                <a:schemeClr val="dk1"/>
              </a:solidFill>
              <a:effectLst/>
              <a:latin typeface="+mn-lt"/>
              <a:ea typeface="+mn-ea"/>
              <a:cs typeface="+mn-cs"/>
            </a:rPr>
            <a:t>定員適正化計画に基づき職員削減を進めており、人件費は減少傾向にあるが、その減少幅は縮小傾向にあるため、抜本的な対策が必要な段階に差しかかっている。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81280</xdr:rowOff>
    </xdr:to>
    <xdr:cxnSp macro="">
      <xdr:nvCxnSpPr>
        <xdr:cNvPr id="66" name="直線コネクタ 65"/>
        <xdr:cNvCxnSpPr/>
      </xdr:nvCxnSpPr>
      <xdr:spPr>
        <a:xfrm>
          <a:off x="3987800" y="625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81280</xdr:rowOff>
    </xdr:to>
    <xdr:cxnSp macro="">
      <xdr:nvCxnSpPr>
        <xdr:cNvPr id="69" name="直線コネクタ 68"/>
        <xdr:cNvCxnSpPr/>
      </xdr:nvCxnSpPr>
      <xdr:spPr>
        <a:xfrm>
          <a:off x="3098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81280</xdr:rowOff>
    </xdr:to>
    <xdr:cxnSp macro="">
      <xdr:nvCxnSpPr>
        <xdr:cNvPr id="72" name="直線コネクタ 71"/>
        <xdr:cNvCxnSpPr/>
      </xdr:nvCxnSpPr>
      <xdr:spPr>
        <a:xfrm>
          <a:off x="2209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88900</xdr:rowOff>
    </xdr:to>
    <xdr:cxnSp macro="">
      <xdr:nvCxnSpPr>
        <xdr:cNvPr id="75" name="直線コネクタ 74"/>
        <xdr:cNvCxnSpPr/>
      </xdr:nvCxnSpPr>
      <xdr:spPr>
        <a:xfrm flipV="1">
          <a:off x="1320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物件費に係る経常収支比率は対前年度で０．２％上昇した。類似団体平均を３．６％下回っているが、傾向としては高止まりの状況にあり、類似団体平均との比較では賃金が多い特徴があった。令和２年度以降は、会計年度任用職員への制度移行に伴い、賃金が廃止され、給料や報酬等の人件費となることから、減少していく見込みと予想しているが、施設の統廃合など、行政改革により一層の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8128</xdr:rowOff>
    </xdr:to>
    <xdr:cxnSp macro="">
      <xdr:nvCxnSpPr>
        <xdr:cNvPr id="125" name="直線コネクタ 124"/>
        <xdr:cNvCxnSpPr/>
      </xdr:nvCxnSpPr>
      <xdr:spPr>
        <a:xfrm>
          <a:off x="15671800" y="23901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106426</xdr:rowOff>
    </xdr:from>
    <xdr:to>
      <xdr:col>78</xdr:col>
      <xdr:colOff>69850</xdr:colOff>
      <xdr:row>13</xdr:row>
      <xdr:rowOff>161290</xdr:rowOff>
    </xdr:to>
    <xdr:cxnSp macro="">
      <xdr:nvCxnSpPr>
        <xdr:cNvPr id="128" name="直線コネクタ 127"/>
        <xdr:cNvCxnSpPr/>
      </xdr:nvCxnSpPr>
      <xdr:spPr>
        <a:xfrm>
          <a:off x="14782800" y="23352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106426</xdr:rowOff>
    </xdr:from>
    <xdr:to>
      <xdr:col>73</xdr:col>
      <xdr:colOff>180975</xdr:colOff>
      <xdr:row>13</xdr:row>
      <xdr:rowOff>124714</xdr:rowOff>
    </xdr:to>
    <xdr:cxnSp macro="">
      <xdr:nvCxnSpPr>
        <xdr:cNvPr id="131" name="直線コネクタ 130"/>
        <xdr:cNvCxnSpPr/>
      </xdr:nvCxnSpPr>
      <xdr:spPr>
        <a:xfrm flipV="1">
          <a:off x="13893800" y="2335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13</xdr:row>
      <xdr:rowOff>124714</xdr:rowOff>
    </xdr:to>
    <xdr:cxnSp macro="">
      <xdr:nvCxnSpPr>
        <xdr:cNvPr id="134" name="直線コネクタ 133"/>
        <xdr:cNvCxnSpPr/>
      </xdr:nvCxnSpPr>
      <xdr:spPr>
        <a:xfrm>
          <a:off x="13004800" y="23444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128778</xdr:rowOff>
    </xdr:from>
    <xdr:to>
      <xdr:col>82</xdr:col>
      <xdr:colOff>158750</xdr:colOff>
      <xdr:row>14</xdr:row>
      <xdr:rowOff>58928</xdr:rowOff>
    </xdr:to>
    <xdr:sp macro="" textlink="">
      <xdr:nvSpPr>
        <xdr:cNvPr id="144" name="楕円 143"/>
        <xdr:cNvSpPr/>
      </xdr:nvSpPr>
      <xdr:spPr>
        <a:xfrm>
          <a:off x="164592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145305</xdr:rowOff>
    </xdr:from>
    <xdr:ext cx="762000" cy="259045"/>
    <xdr:sp macro="" textlink="">
      <xdr:nvSpPr>
        <xdr:cNvPr id="145" name="物件費該当値テキスト"/>
        <xdr:cNvSpPr txBox="1"/>
      </xdr:nvSpPr>
      <xdr:spPr>
        <a:xfrm>
          <a:off x="16598900" y="22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110490</xdr:rowOff>
    </xdr:from>
    <xdr:to>
      <xdr:col>78</xdr:col>
      <xdr:colOff>120650</xdr:colOff>
      <xdr:row>14</xdr:row>
      <xdr:rowOff>40640</xdr:rowOff>
    </xdr:to>
    <xdr:sp macro="" textlink="">
      <xdr:nvSpPr>
        <xdr:cNvPr id="146" name="楕円 145"/>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50817</xdr:rowOff>
    </xdr:from>
    <xdr:ext cx="736600" cy="259045"/>
    <xdr:sp macro="" textlink="">
      <xdr:nvSpPr>
        <xdr:cNvPr id="147" name="テキスト ボックス 146"/>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55626</xdr:rowOff>
    </xdr:from>
    <xdr:to>
      <xdr:col>74</xdr:col>
      <xdr:colOff>31750</xdr:colOff>
      <xdr:row>13</xdr:row>
      <xdr:rowOff>157226</xdr:rowOff>
    </xdr:to>
    <xdr:sp macro="" textlink="">
      <xdr:nvSpPr>
        <xdr:cNvPr id="148" name="楕円 147"/>
        <xdr:cNvSpPr/>
      </xdr:nvSpPr>
      <xdr:spPr>
        <a:xfrm>
          <a:off x="14732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167403</xdr:rowOff>
    </xdr:from>
    <xdr:ext cx="762000" cy="259045"/>
    <xdr:sp macro="" textlink="">
      <xdr:nvSpPr>
        <xdr:cNvPr id="149" name="テキスト ボックス 148"/>
        <xdr:cNvSpPr txBox="1"/>
      </xdr:nvSpPr>
      <xdr:spPr>
        <a:xfrm>
          <a:off x="14401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73914</xdr:rowOff>
    </xdr:from>
    <xdr:to>
      <xdr:col>69</xdr:col>
      <xdr:colOff>142875</xdr:colOff>
      <xdr:row>14</xdr:row>
      <xdr:rowOff>4064</xdr:rowOff>
    </xdr:to>
    <xdr:sp macro="" textlink="">
      <xdr:nvSpPr>
        <xdr:cNvPr id="150" name="楕円 149"/>
        <xdr:cNvSpPr/>
      </xdr:nvSpPr>
      <xdr:spPr>
        <a:xfrm>
          <a:off x="13843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14241</xdr:rowOff>
    </xdr:from>
    <xdr:ext cx="762000" cy="259045"/>
    <xdr:sp macro="" textlink="">
      <xdr:nvSpPr>
        <xdr:cNvPr id="151" name="テキスト ボックス 150"/>
        <xdr:cNvSpPr txBox="1"/>
      </xdr:nvSpPr>
      <xdr:spPr>
        <a:xfrm>
          <a:off x="13512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2" name="楕円 151"/>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3" name="テキスト ボックス 152"/>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扶助費に係る経常収支比率は、類似団体との比較では３．７％下回っており、対前年度では０．６％上昇している。社会福祉費、生活保護費、児童福祉費における増の要因は、高齢化による給付対象件数の増、制度改正による給付額の増など幅広く、一方向的な傾向として判断することは困難である。今後とも増加することが懸念されるため、引き続き動向を注視していく必要がある。</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130810</xdr:rowOff>
    </xdr:from>
    <xdr:to>
      <xdr:col>24</xdr:col>
      <xdr:colOff>25400</xdr:colOff>
      <xdr:row>54</xdr:row>
      <xdr:rowOff>5080</xdr:rowOff>
    </xdr:to>
    <xdr:cxnSp macro="">
      <xdr:nvCxnSpPr>
        <xdr:cNvPr id="186" name="直線コネクタ 185"/>
        <xdr:cNvCxnSpPr/>
      </xdr:nvCxnSpPr>
      <xdr:spPr>
        <a:xfrm>
          <a:off x="3987800" y="9217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130810</xdr:rowOff>
    </xdr:from>
    <xdr:to>
      <xdr:col>19</xdr:col>
      <xdr:colOff>187325</xdr:colOff>
      <xdr:row>53</xdr:row>
      <xdr:rowOff>138430</xdr:rowOff>
    </xdr:to>
    <xdr:cxnSp macro="">
      <xdr:nvCxnSpPr>
        <xdr:cNvPr id="189" name="直線コネクタ 188"/>
        <xdr:cNvCxnSpPr/>
      </xdr:nvCxnSpPr>
      <xdr:spPr>
        <a:xfrm flipV="1">
          <a:off x="3098800" y="9217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123190</xdr:rowOff>
    </xdr:from>
    <xdr:to>
      <xdr:col>15</xdr:col>
      <xdr:colOff>98425</xdr:colOff>
      <xdr:row>53</xdr:row>
      <xdr:rowOff>138430</xdr:rowOff>
    </xdr:to>
    <xdr:cxnSp macro="">
      <xdr:nvCxnSpPr>
        <xdr:cNvPr id="192" name="直線コネクタ 191"/>
        <xdr:cNvCxnSpPr/>
      </xdr:nvCxnSpPr>
      <xdr:spPr>
        <a:xfrm>
          <a:off x="2209800" y="9210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62230</xdr:rowOff>
    </xdr:from>
    <xdr:to>
      <xdr:col>11</xdr:col>
      <xdr:colOff>9525</xdr:colOff>
      <xdr:row>53</xdr:row>
      <xdr:rowOff>123190</xdr:rowOff>
    </xdr:to>
    <xdr:cxnSp macro="">
      <xdr:nvCxnSpPr>
        <xdr:cNvPr id="195" name="直線コネクタ 194"/>
        <xdr:cNvCxnSpPr/>
      </xdr:nvCxnSpPr>
      <xdr:spPr>
        <a:xfrm>
          <a:off x="1320800" y="9149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125730</xdr:rowOff>
    </xdr:from>
    <xdr:to>
      <xdr:col>24</xdr:col>
      <xdr:colOff>76200</xdr:colOff>
      <xdr:row>54</xdr:row>
      <xdr:rowOff>55880</xdr:rowOff>
    </xdr:to>
    <xdr:sp macro="" textlink="">
      <xdr:nvSpPr>
        <xdr:cNvPr id="205" name="楕円 204"/>
        <xdr:cNvSpPr/>
      </xdr:nvSpPr>
      <xdr:spPr>
        <a:xfrm>
          <a:off x="4775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34307</xdr:rowOff>
    </xdr:from>
    <xdr:ext cx="762000" cy="259045"/>
    <xdr:sp macro="" textlink="">
      <xdr:nvSpPr>
        <xdr:cNvPr id="206" name="扶助費該当値テキスト"/>
        <xdr:cNvSpPr txBox="1"/>
      </xdr:nvSpPr>
      <xdr:spPr>
        <a:xfrm>
          <a:off x="4914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80010</xdr:rowOff>
    </xdr:from>
    <xdr:to>
      <xdr:col>20</xdr:col>
      <xdr:colOff>38100</xdr:colOff>
      <xdr:row>54</xdr:row>
      <xdr:rowOff>10160</xdr:rowOff>
    </xdr:to>
    <xdr:sp macro="" textlink="">
      <xdr:nvSpPr>
        <xdr:cNvPr id="207" name="楕円 206"/>
        <xdr:cNvSpPr/>
      </xdr:nvSpPr>
      <xdr:spPr>
        <a:xfrm>
          <a:off x="3937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20337</xdr:rowOff>
    </xdr:from>
    <xdr:ext cx="736600" cy="259045"/>
    <xdr:sp macro="" textlink="">
      <xdr:nvSpPr>
        <xdr:cNvPr id="208" name="テキスト ボックス 207"/>
        <xdr:cNvSpPr txBox="1"/>
      </xdr:nvSpPr>
      <xdr:spPr>
        <a:xfrm>
          <a:off x="3606800" y="893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87630</xdr:rowOff>
    </xdr:from>
    <xdr:to>
      <xdr:col>15</xdr:col>
      <xdr:colOff>149225</xdr:colOff>
      <xdr:row>54</xdr:row>
      <xdr:rowOff>17780</xdr:rowOff>
    </xdr:to>
    <xdr:sp macro="" textlink="">
      <xdr:nvSpPr>
        <xdr:cNvPr id="209" name="楕円 208"/>
        <xdr:cNvSpPr/>
      </xdr:nvSpPr>
      <xdr:spPr>
        <a:xfrm>
          <a:off x="3048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27957</xdr:rowOff>
    </xdr:from>
    <xdr:ext cx="762000" cy="259045"/>
    <xdr:sp macro="" textlink="">
      <xdr:nvSpPr>
        <xdr:cNvPr id="210" name="テキスト ボックス 209"/>
        <xdr:cNvSpPr txBox="1"/>
      </xdr:nvSpPr>
      <xdr:spPr>
        <a:xfrm>
          <a:off x="2717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72390</xdr:rowOff>
    </xdr:from>
    <xdr:to>
      <xdr:col>11</xdr:col>
      <xdr:colOff>60325</xdr:colOff>
      <xdr:row>54</xdr:row>
      <xdr:rowOff>2540</xdr:rowOff>
    </xdr:to>
    <xdr:sp macro="" textlink="">
      <xdr:nvSpPr>
        <xdr:cNvPr id="211" name="楕円 210"/>
        <xdr:cNvSpPr/>
      </xdr:nvSpPr>
      <xdr:spPr>
        <a:xfrm>
          <a:off x="2159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12717</xdr:rowOff>
    </xdr:from>
    <xdr:ext cx="762000" cy="259045"/>
    <xdr:sp macro="" textlink="">
      <xdr:nvSpPr>
        <xdr:cNvPr id="212" name="テキスト ボックス 211"/>
        <xdr:cNvSpPr txBox="1"/>
      </xdr:nvSpPr>
      <xdr:spPr>
        <a:xfrm>
          <a:off x="1828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xdr:rowOff>
    </xdr:from>
    <xdr:to>
      <xdr:col>6</xdr:col>
      <xdr:colOff>171450</xdr:colOff>
      <xdr:row>53</xdr:row>
      <xdr:rowOff>113030</xdr:rowOff>
    </xdr:to>
    <xdr:sp macro="" textlink="">
      <xdr:nvSpPr>
        <xdr:cNvPr id="213" name="楕円 212"/>
        <xdr:cNvSpPr/>
      </xdr:nvSpPr>
      <xdr:spPr>
        <a:xfrm>
          <a:off x="1270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123207</xdr:rowOff>
    </xdr:from>
    <xdr:ext cx="762000" cy="259045"/>
    <xdr:sp macro="" textlink="">
      <xdr:nvSpPr>
        <xdr:cNvPr id="214" name="テキスト ボックス 213"/>
        <xdr:cNvSpPr txBox="1"/>
      </xdr:nvSpPr>
      <xdr:spPr>
        <a:xfrm>
          <a:off x="939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その他に係る経常収支比率は類似団体平均を下回っているものの、増加傾向にあり、前年度と比較して０．１％の上昇となっている。</a:t>
          </a:r>
        </a:p>
        <a:p>
          <a:r>
            <a:rPr lang="ja-JP" altLang="ja-JP" sz="1000">
              <a:solidFill>
                <a:schemeClr val="dk1"/>
              </a:solidFill>
              <a:effectLst/>
              <a:latin typeface="+mn-lt"/>
              <a:ea typeface="+mn-ea"/>
              <a:cs typeface="+mn-cs"/>
            </a:rPr>
            <a:t>施設の統廃合を進めているものの、老朽化施設が多く、安全面を考慮すれば維持補修費を大幅に抑制をすることは困難である。また、繰出金については、今後も国民健康保険税収入の減少や介護給付費の伸びなどにより増加が予想されるため、保険税・保険料の適正な賦課徴収と給付適正化の取組を推進していく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38826</xdr:rowOff>
    </xdr:from>
    <xdr:to>
      <xdr:col>82</xdr:col>
      <xdr:colOff>107950</xdr:colOff>
      <xdr:row>56</xdr:row>
      <xdr:rowOff>45357</xdr:rowOff>
    </xdr:to>
    <xdr:cxnSp macro="">
      <xdr:nvCxnSpPr>
        <xdr:cNvPr id="249" name="直線コネクタ 248"/>
        <xdr:cNvCxnSpPr/>
      </xdr:nvCxnSpPr>
      <xdr:spPr>
        <a:xfrm>
          <a:off x="15671800" y="9640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38826</xdr:rowOff>
    </xdr:to>
    <xdr:cxnSp macro="">
      <xdr:nvCxnSpPr>
        <xdr:cNvPr id="252" name="直線コネクタ 251"/>
        <xdr:cNvCxnSpPr/>
      </xdr:nvCxnSpPr>
      <xdr:spPr>
        <a:xfrm>
          <a:off x="14782800" y="9613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158024</xdr:rowOff>
    </xdr:from>
    <xdr:to>
      <xdr:col>73</xdr:col>
      <xdr:colOff>180975</xdr:colOff>
      <xdr:row>56</xdr:row>
      <xdr:rowOff>12700</xdr:rowOff>
    </xdr:to>
    <xdr:cxnSp macro="">
      <xdr:nvCxnSpPr>
        <xdr:cNvPr id="255" name="直線コネクタ 254"/>
        <xdr:cNvCxnSpPr/>
      </xdr:nvCxnSpPr>
      <xdr:spPr>
        <a:xfrm>
          <a:off x="13893800" y="9587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131899</xdr:rowOff>
    </xdr:from>
    <xdr:to>
      <xdr:col>69</xdr:col>
      <xdr:colOff>92075</xdr:colOff>
      <xdr:row>55</xdr:row>
      <xdr:rowOff>158024</xdr:rowOff>
    </xdr:to>
    <xdr:cxnSp macro="">
      <xdr:nvCxnSpPr>
        <xdr:cNvPr id="258" name="直線コネクタ 257"/>
        <xdr:cNvCxnSpPr/>
      </xdr:nvCxnSpPr>
      <xdr:spPr>
        <a:xfrm>
          <a:off x="13004800" y="9561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68" name="楕円 267"/>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69"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159476</xdr:rowOff>
    </xdr:from>
    <xdr:to>
      <xdr:col>78</xdr:col>
      <xdr:colOff>120650</xdr:colOff>
      <xdr:row>56</xdr:row>
      <xdr:rowOff>89626</xdr:rowOff>
    </xdr:to>
    <xdr:sp macro="" textlink="">
      <xdr:nvSpPr>
        <xdr:cNvPr id="270" name="楕円 269"/>
        <xdr:cNvSpPr/>
      </xdr:nvSpPr>
      <xdr:spPr>
        <a:xfrm>
          <a:off x="15621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99803</xdr:rowOff>
    </xdr:from>
    <xdr:ext cx="736600" cy="259045"/>
    <xdr:sp macro="" textlink="">
      <xdr:nvSpPr>
        <xdr:cNvPr id="271" name="テキスト ボックス 270"/>
        <xdr:cNvSpPr txBox="1"/>
      </xdr:nvSpPr>
      <xdr:spPr>
        <a:xfrm>
          <a:off x="15290800" y="935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2" name="楕円 271"/>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3" name="テキスト ボックス 272"/>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107224</xdr:rowOff>
    </xdr:from>
    <xdr:to>
      <xdr:col>69</xdr:col>
      <xdr:colOff>142875</xdr:colOff>
      <xdr:row>56</xdr:row>
      <xdr:rowOff>37374</xdr:rowOff>
    </xdr:to>
    <xdr:sp macro="" textlink="">
      <xdr:nvSpPr>
        <xdr:cNvPr id="274" name="楕円 273"/>
        <xdr:cNvSpPr/>
      </xdr:nvSpPr>
      <xdr:spPr>
        <a:xfrm>
          <a:off x="13843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47551</xdr:rowOff>
    </xdr:from>
    <xdr:ext cx="762000" cy="259045"/>
    <xdr:sp macro="" textlink="">
      <xdr:nvSpPr>
        <xdr:cNvPr id="275" name="テキスト ボックス 274"/>
        <xdr:cNvSpPr txBox="1"/>
      </xdr:nvSpPr>
      <xdr:spPr>
        <a:xfrm>
          <a:off x="13512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81099</xdr:rowOff>
    </xdr:from>
    <xdr:to>
      <xdr:col>65</xdr:col>
      <xdr:colOff>53975</xdr:colOff>
      <xdr:row>56</xdr:row>
      <xdr:rowOff>11249</xdr:rowOff>
    </xdr:to>
    <xdr:sp macro="" textlink="">
      <xdr:nvSpPr>
        <xdr:cNvPr id="276" name="楕円 275"/>
        <xdr:cNvSpPr/>
      </xdr:nvSpPr>
      <xdr:spPr>
        <a:xfrm>
          <a:off x="12954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21426</xdr:rowOff>
    </xdr:from>
    <xdr:ext cx="762000" cy="259045"/>
    <xdr:sp macro="" textlink="">
      <xdr:nvSpPr>
        <xdr:cNvPr id="277" name="テキスト ボックス 276"/>
        <xdr:cNvSpPr txBox="1"/>
      </xdr:nvSpPr>
      <xdr:spPr>
        <a:xfrm>
          <a:off x="12623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補助費等に係る経常収支比率が類似団体平均を大きく上回っているのは、消防組合や広域連合等を設置し、多くの事務を共同処理しているためである。 また、前年度に比べ０．４％上昇したことについては、そうした組合等への負担金の増額が大きな要因の一つである。</a:t>
          </a:r>
        </a:p>
        <a:p>
          <a:r>
            <a:rPr lang="ja-JP" altLang="ja-JP" sz="1000">
              <a:solidFill>
                <a:schemeClr val="dk1"/>
              </a:solidFill>
              <a:effectLst/>
              <a:latin typeface="+mn-lt"/>
              <a:ea typeface="+mn-ea"/>
              <a:cs typeface="+mn-cs"/>
            </a:rPr>
            <a:t>なお、補助金等については、平成２２年３月に補助金等交付基準を作成し、平成２３年度の補助金から公益性・公平性等の判断基準により適正化を図っている。</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12700</xdr:rowOff>
    </xdr:to>
    <xdr:cxnSp macro="">
      <xdr:nvCxnSpPr>
        <xdr:cNvPr id="307" name="直線コネクタ 306"/>
        <xdr:cNvCxnSpPr/>
      </xdr:nvCxnSpPr>
      <xdr:spPr>
        <a:xfrm>
          <a:off x="15671800" y="65095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165862</xdr:rowOff>
    </xdr:to>
    <xdr:cxnSp macro="">
      <xdr:nvCxnSpPr>
        <xdr:cNvPr id="310" name="直線コネクタ 309"/>
        <xdr:cNvCxnSpPr/>
      </xdr:nvCxnSpPr>
      <xdr:spPr>
        <a:xfrm>
          <a:off x="14782800" y="64729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129286</xdr:rowOff>
    </xdr:to>
    <xdr:cxnSp macro="">
      <xdr:nvCxnSpPr>
        <xdr:cNvPr id="313" name="直線コネクタ 312"/>
        <xdr:cNvCxnSpPr/>
      </xdr:nvCxnSpPr>
      <xdr:spPr>
        <a:xfrm>
          <a:off x="13893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147574</xdr:rowOff>
    </xdr:to>
    <xdr:cxnSp macro="">
      <xdr:nvCxnSpPr>
        <xdr:cNvPr id="316" name="直線コネクタ 315"/>
        <xdr:cNvCxnSpPr/>
      </xdr:nvCxnSpPr>
      <xdr:spPr>
        <a:xfrm flipV="1">
          <a:off x="13004800" y="6454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6" name="楕円 325"/>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7"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8" name="楕円 327"/>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9" name="テキスト ボックス 328"/>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30" name="楕円 329"/>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31" name="テキスト ボックス 330"/>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2" name="楕円 331"/>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3" name="テキスト ボックス 332"/>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4" name="楕円 333"/>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5" name="テキスト ボックス 334"/>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a:solidFill>
                <a:schemeClr val="dk1"/>
              </a:solidFill>
              <a:effectLst/>
              <a:latin typeface="+mn-lt"/>
              <a:ea typeface="+mn-ea"/>
              <a:cs typeface="+mn-cs"/>
            </a:rPr>
            <a:t>公債費に係る経常収支比率は、平成２３年度以降継続して類似団体平均を上回り、対前年度で０．７％上昇している。また、公債費に準ずる費用も含めた人口１人当たり決算額についても類似団体平均を上回っている。 </a:t>
          </a:r>
        </a:p>
        <a:p>
          <a:r>
            <a:rPr lang="ja-JP" altLang="ja-JP" sz="800">
              <a:solidFill>
                <a:schemeClr val="dk1"/>
              </a:solidFill>
              <a:effectLst/>
              <a:latin typeface="+mn-lt"/>
              <a:ea typeface="+mn-ea"/>
              <a:cs typeface="+mn-cs"/>
            </a:rPr>
            <a:t>新市建設計画に基づき、合併特例債を活用して施設整備等を実施したことに加え、合併特例債の償還方法の見直しにより、据置期間をなくしたことによる償還元金の増加が要因である。</a:t>
          </a:r>
        </a:p>
        <a:p>
          <a:r>
            <a:rPr lang="ja-JP" altLang="ja-JP" sz="800">
              <a:solidFill>
                <a:schemeClr val="dk1"/>
              </a:solidFill>
              <a:effectLst/>
              <a:latin typeface="+mn-lt"/>
              <a:ea typeface="+mn-ea"/>
              <a:cs typeface="+mn-cs"/>
            </a:rPr>
            <a:t>施設整備や老朽化施設の除却のピークは過ぎており、令和２年度以降減少していく見込みであるが、今後は長寿命化や集約化の事業が想定される。引き続き市債の発行を可能な限り抑制しつつ、計画的な償還計画により、将来的な公債費負担の軽減に努めることが求められ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17599</xdr:rowOff>
    </xdr:from>
    <xdr:to>
      <xdr:col>24</xdr:col>
      <xdr:colOff>25400</xdr:colOff>
      <xdr:row>81</xdr:row>
      <xdr:rowOff>63319</xdr:rowOff>
    </xdr:to>
    <xdr:cxnSp macro="">
      <xdr:nvCxnSpPr>
        <xdr:cNvPr id="370" name="直線コネクタ 369"/>
        <xdr:cNvCxnSpPr/>
      </xdr:nvCxnSpPr>
      <xdr:spPr>
        <a:xfrm>
          <a:off x="3987800" y="139050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130266</xdr:rowOff>
    </xdr:from>
    <xdr:to>
      <xdr:col>19</xdr:col>
      <xdr:colOff>187325</xdr:colOff>
      <xdr:row>81</xdr:row>
      <xdr:rowOff>17599</xdr:rowOff>
    </xdr:to>
    <xdr:cxnSp macro="">
      <xdr:nvCxnSpPr>
        <xdr:cNvPr id="373" name="直線コネクタ 372"/>
        <xdr:cNvCxnSpPr/>
      </xdr:nvCxnSpPr>
      <xdr:spPr>
        <a:xfrm>
          <a:off x="3098800" y="138462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91077</xdr:rowOff>
    </xdr:from>
    <xdr:to>
      <xdr:col>15</xdr:col>
      <xdr:colOff>98425</xdr:colOff>
      <xdr:row>80</xdr:row>
      <xdr:rowOff>130266</xdr:rowOff>
    </xdr:to>
    <xdr:cxnSp macro="">
      <xdr:nvCxnSpPr>
        <xdr:cNvPr id="376" name="直線コネクタ 375"/>
        <xdr:cNvCxnSpPr/>
      </xdr:nvCxnSpPr>
      <xdr:spPr>
        <a:xfrm>
          <a:off x="2209800" y="13807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80</xdr:row>
      <xdr:rowOff>91077</xdr:rowOff>
    </xdr:to>
    <xdr:cxnSp macro="">
      <xdr:nvCxnSpPr>
        <xdr:cNvPr id="379" name="直線コネクタ 378"/>
        <xdr:cNvCxnSpPr/>
      </xdr:nvCxnSpPr>
      <xdr:spPr>
        <a:xfrm>
          <a:off x="1320800" y="13637261"/>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12519</xdr:rowOff>
    </xdr:from>
    <xdr:to>
      <xdr:col>24</xdr:col>
      <xdr:colOff>76200</xdr:colOff>
      <xdr:row>81</xdr:row>
      <xdr:rowOff>114119</xdr:rowOff>
    </xdr:to>
    <xdr:sp macro="" textlink="">
      <xdr:nvSpPr>
        <xdr:cNvPr id="389" name="楕円 388"/>
        <xdr:cNvSpPr/>
      </xdr:nvSpPr>
      <xdr:spPr>
        <a:xfrm>
          <a:off x="4775200" y="138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92546</xdr:rowOff>
    </xdr:from>
    <xdr:ext cx="762000" cy="259045"/>
    <xdr:sp macro="" textlink="">
      <xdr:nvSpPr>
        <xdr:cNvPr id="390" name="公債費該当値テキスト"/>
        <xdr:cNvSpPr txBox="1"/>
      </xdr:nvSpPr>
      <xdr:spPr>
        <a:xfrm>
          <a:off x="4914900" y="1380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138249</xdr:rowOff>
    </xdr:from>
    <xdr:to>
      <xdr:col>20</xdr:col>
      <xdr:colOff>38100</xdr:colOff>
      <xdr:row>81</xdr:row>
      <xdr:rowOff>68399</xdr:rowOff>
    </xdr:to>
    <xdr:sp macro="" textlink="">
      <xdr:nvSpPr>
        <xdr:cNvPr id="391" name="楕円 390"/>
        <xdr:cNvSpPr/>
      </xdr:nvSpPr>
      <xdr:spPr>
        <a:xfrm>
          <a:off x="3937000" y="138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53176</xdr:rowOff>
    </xdr:from>
    <xdr:ext cx="736600" cy="259045"/>
    <xdr:sp macro="" textlink="">
      <xdr:nvSpPr>
        <xdr:cNvPr id="392" name="テキスト ボックス 391"/>
        <xdr:cNvSpPr txBox="1"/>
      </xdr:nvSpPr>
      <xdr:spPr>
        <a:xfrm>
          <a:off x="3606800" y="139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79466</xdr:rowOff>
    </xdr:from>
    <xdr:to>
      <xdr:col>15</xdr:col>
      <xdr:colOff>149225</xdr:colOff>
      <xdr:row>81</xdr:row>
      <xdr:rowOff>9616</xdr:rowOff>
    </xdr:to>
    <xdr:sp macro="" textlink="">
      <xdr:nvSpPr>
        <xdr:cNvPr id="393" name="楕円 392"/>
        <xdr:cNvSpPr/>
      </xdr:nvSpPr>
      <xdr:spPr>
        <a:xfrm>
          <a:off x="3048000" y="137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165843</xdr:rowOff>
    </xdr:from>
    <xdr:ext cx="762000" cy="259045"/>
    <xdr:sp macro="" textlink="">
      <xdr:nvSpPr>
        <xdr:cNvPr id="394" name="テキスト ボックス 393"/>
        <xdr:cNvSpPr txBox="1"/>
      </xdr:nvSpPr>
      <xdr:spPr>
        <a:xfrm>
          <a:off x="2717800" y="1388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40277</xdr:rowOff>
    </xdr:from>
    <xdr:to>
      <xdr:col>11</xdr:col>
      <xdr:colOff>60325</xdr:colOff>
      <xdr:row>80</xdr:row>
      <xdr:rowOff>141877</xdr:rowOff>
    </xdr:to>
    <xdr:sp macro="" textlink="">
      <xdr:nvSpPr>
        <xdr:cNvPr id="395" name="楕円 394"/>
        <xdr:cNvSpPr/>
      </xdr:nvSpPr>
      <xdr:spPr>
        <a:xfrm>
          <a:off x="21590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126654</xdr:rowOff>
    </xdr:from>
    <xdr:ext cx="762000" cy="259045"/>
    <xdr:sp macro="" textlink="">
      <xdr:nvSpPr>
        <xdr:cNvPr id="396" name="テキスト ボックス 395"/>
        <xdr:cNvSpPr txBox="1"/>
      </xdr:nvSpPr>
      <xdr:spPr>
        <a:xfrm>
          <a:off x="1828800" y="1384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7" name="楕円 396"/>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8" name="テキスト ボックス 397"/>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公債費以外に係る経常収支比率は類似団体平均を下回っているが、前年度と比較して１．３％の上昇となっている。 </a:t>
          </a:r>
        </a:p>
        <a:p>
          <a:r>
            <a:rPr lang="ja-JP" altLang="ja-JP" sz="1000">
              <a:solidFill>
                <a:schemeClr val="dk1"/>
              </a:solidFill>
              <a:effectLst/>
              <a:latin typeface="+mn-lt"/>
              <a:ea typeface="+mn-ea"/>
              <a:cs typeface="+mn-cs"/>
            </a:rPr>
            <a:t>定員適正化や業務委託の推進による人件費の減少が物件費の増加に直接繋がらないよう慎重に業務の見直しを図るとともに、施設の統廃合・適正管理など行政改革により一層の経費削減に努める必要がある。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77</xdr:row>
      <xdr:rowOff>1270</xdr:rowOff>
    </xdr:to>
    <xdr:cxnSp macro="">
      <xdr:nvCxnSpPr>
        <xdr:cNvPr id="429" name="直線コネクタ 428"/>
        <xdr:cNvCxnSpPr/>
      </xdr:nvCxnSpPr>
      <xdr:spPr>
        <a:xfrm>
          <a:off x="15671800" y="13143485"/>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113285</xdr:rowOff>
    </xdr:to>
    <xdr:cxnSp macro="">
      <xdr:nvCxnSpPr>
        <xdr:cNvPr id="432" name="直線コネクタ 431"/>
        <xdr:cNvCxnSpPr/>
      </xdr:nvCxnSpPr>
      <xdr:spPr>
        <a:xfrm>
          <a:off x="14782800" y="130657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35561</xdr:rowOff>
    </xdr:to>
    <xdr:cxnSp macro="">
      <xdr:nvCxnSpPr>
        <xdr:cNvPr id="435" name="直線コネクタ 434"/>
        <xdr:cNvCxnSpPr/>
      </xdr:nvCxnSpPr>
      <xdr:spPr>
        <a:xfrm>
          <a:off x="13893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75</xdr:row>
      <xdr:rowOff>161289</xdr:rowOff>
    </xdr:to>
    <xdr:cxnSp macro="">
      <xdr:nvCxnSpPr>
        <xdr:cNvPr id="438" name="直線コネクタ 437"/>
        <xdr:cNvCxnSpPr/>
      </xdr:nvCxnSpPr>
      <xdr:spPr>
        <a:xfrm>
          <a:off x="13004800" y="130108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8" name="楕円 447"/>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9"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50" name="楕円 449"/>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51" name="テキスト ボックス 450"/>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2" name="楕円 451"/>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3" name="テキスト ボックス 45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4" name="楕円 453"/>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5" name="テキスト ボックス 454"/>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56" name="楕円 455"/>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57" name="テキスト ボックス 45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88475</xdr:rowOff>
    </xdr:from>
    <xdr:to>
      <xdr:col>29</xdr:col>
      <xdr:colOff>127000</xdr:colOff>
      <xdr:row>13</xdr:row>
      <xdr:rowOff>125394</xdr:rowOff>
    </xdr:to>
    <xdr:cxnSp macro="">
      <xdr:nvCxnSpPr>
        <xdr:cNvPr id="52" name="直線コネクタ 51"/>
        <xdr:cNvCxnSpPr/>
      </xdr:nvCxnSpPr>
      <xdr:spPr bwMode="auto">
        <a:xfrm flipV="1">
          <a:off x="5003800" y="2364950"/>
          <a:ext cx="647700" cy="3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125394</xdr:rowOff>
    </xdr:from>
    <xdr:to>
      <xdr:col>26</xdr:col>
      <xdr:colOff>50800</xdr:colOff>
      <xdr:row>13</xdr:row>
      <xdr:rowOff>167228</xdr:rowOff>
    </xdr:to>
    <xdr:cxnSp macro="">
      <xdr:nvCxnSpPr>
        <xdr:cNvPr id="55" name="直線コネクタ 54"/>
        <xdr:cNvCxnSpPr/>
      </xdr:nvCxnSpPr>
      <xdr:spPr bwMode="auto">
        <a:xfrm flipV="1">
          <a:off x="4305300" y="2401869"/>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167228</xdr:rowOff>
    </xdr:from>
    <xdr:to>
      <xdr:col>22</xdr:col>
      <xdr:colOff>114300</xdr:colOff>
      <xdr:row>14</xdr:row>
      <xdr:rowOff>41188</xdr:rowOff>
    </xdr:to>
    <xdr:cxnSp macro="">
      <xdr:nvCxnSpPr>
        <xdr:cNvPr id="58" name="直線コネクタ 57"/>
        <xdr:cNvCxnSpPr/>
      </xdr:nvCxnSpPr>
      <xdr:spPr bwMode="auto">
        <a:xfrm flipV="1">
          <a:off x="3606800" y="2443703"/>
          <a:ext cx="698500" cy="4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124219</xdr:rowOff>
    </xdr:from>
    <xdr:to>
      <xdr:col>18</xdr:col>
      <xdr:colOff>177800</xdr:colOff>
      <xdr:row>14</xdr:row>
      <xdr:rowOff>41188</xdr:rowOff>
    </xdr:to>
    <xdr:cxnSp macro="">
      <xdr:nvCxnSpPr>
        <xdr:cNvPr id="61" name="直線コネクタ 60"/>
        <xdr:cNvCxnSpPr/>
      </xdr:nvCxnSpPr>
      <xdr:spPr bwMode="auto">
        <a:xfrm>
          <a:off x="2908300" y="2400694"/>
          <a:ext cx="698500" cy="88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37675</xdr:rowOff>
    </xdr:from>
    <xdr:to>
      <xdr:col>29</xdr:col>
      <xdr:colOff>177800</xdr:colOff>
      <xdr:row>13</xdr:row>
      <xdr:rowOff>139275</xdr:rowOff>
    </xdr:to>
    <xdr:sp macro="" textlink="">
      <xdr:nvSpPr>
        <xdr:cNvPr id="71" name="楕円 70"/>
        <xdr:cNvSpPr/>
      </xdr:nvSpPr>
      <xdr:spPr bwMode="auto">
        <a:xfrm>
          <a:off x="5600700" y="231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54202</xdr:rowOff>
    </xdr:from>
    <xdr:ext cx="762000" cy="259045"/>
    <xdr:sp macro="" textlink="">
      <xdr:nvSpPr>
        <xdr:cNvPr id="72" name="人口1人当たり決算額の推移該当値テキスト130"/>
        <xdr:cNvSpPr txBox="1"/>
      </xdr:nvSpPr>
      <xdr:spPr>
        <a:xfrm>
          <a:off x="5740400" y="215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74594</xdr:rowOff>
    </xdr:from>
    <xdr:to>
      <xdr:col>26</xdr:col>
      <xdr:colOff>101600</xdr:colOff>
      <xdr:row>14</xdr:row>
      <xdr:rowOff>4744</xdr:rowOff>
    </xdr:to>
    <xdr:sp macro="" textlink="">
      <xdr:nvSpPr>
        <xdr:cNvPr id="73" name="楕円 72"/>
        <xdr:cNvSpPr/>
      </xdr:nvSpPr>
      <xdr:spPr bwMode="auto">
        <a:xfrm>
          <a:off x="4953000" y="2351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14921</xdr:rowOff>
    </xdr:from>
    <xdr:ext cx="736600" cy="259045"/>
    <xdr:sp macro="" textlink="">
      <xdr:nvSpPr>
        <xdr:cNvPr id="74" name="テキスト ボックス 73"/>
        <xdr:cNvSpPr txBox="1"/>
      </xdr:nvSpPr>
      <xdr:spPr>
        <a:xfrm>
          <a:off x="4622800" y="2119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116428</xdr:rowOff>
    </xdr:from>
    <xdr:to>
      <xdr:col>22</xdr:col>
      <xdr:colOff>165100</xdr:colOff>
      <xdr:row>14</xdr:row>
      <xdr:rowOff>46578</xdr:rowOff>
    </xdr:to>
    <xdr:sp macro="" textlink="">
      <xdr:nvSpPr>
        <xdr:cNvPr id="75" name="楕円 74"/>
        <xdr:cNvSpPr/>
      </xdr:nvSpPr>
      <xdr:spPr bwMode="auto">
        <a:xfrm>
          <a:off x="4254500" y="239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56755</xdr:rowOff>
    </xdr:from>
    <xdr:ext cx="762000" cy="259045"/>
    <xdr:sp macro="" textlink="">
      <xdr:nvSpPr>
        <xdr:cNvPr id="76" name="テキスト ボックス 75"/>
        <xdr:cNvSpPr txBox="1"/>
      </xdr:nvSpPr>
      <xdr:spPr>
        <a:xfrm>
          <a:off x="3924300" y="216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161838</xdr:rowOff>
    </xdr:from>
    <xdr:to>
      <xdr:col>19</xdr:col>
      <xdr:colOff>38100</xdr:colOff>
      <xdr:row>14</xdr:row>
      <xdr:rowOff>91988</xdr:rowOff>
    </xdr:to>
    <xdr:sp macro="" textlink="">
      <xdr:nvSpPr>
        <xdr:cNvPr id="77" name="楕円 76"/>
        <xdr:cNvSpPr/>
      </xdr:nvSpPr>
      <xdr:spPr bwMode="auto">
        <a:xfrm>
          <a:off x="3556000" y="243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102165</xdr:rowOff>
    </xdr:from>
    <xdr:ext cx="762000" cy="259045"/>
    <xdr:sp macro="" textlink="">
      <xdr:nvSpPr>
        <xdr:cNvPr id="78" name="テキスト ボックス 77"/>
        <xdr:cNvSpPr txBox="1"/>
      </xdr:nvSpPr>
      <xdr:spPr>
        <a:xfrm>
          <a:off x="3225800" y="220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73419</xdr:rowOff>
    </xdr:from>
    <xdr:to>
      <xdr:col>15</xdr:col>
      <xdr:colOff>101600</xdr:colOff>
      <xdr:row>14</xdr:row>
      <xdr:rowOff>3569</xdr:rowOff>
    </xdr:to>
    <xdr:sp macro="" textlink="">
      <xdr:nvSpPr>
        <xdr:cNvPr id="79" name="楕円 78"/>
        <xdr:cNvSpPr/>
      </xdr:nvSpPr>
      <xdr:spPr bwMode="auto">
        <a:xfrm>
          <a:off x="2857500" y="234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13746</xdr:rowOff>
    </xdr:from>
    <xdr:ext cx="762000" cy="259045"/>
    <xdr:sp macro="" textlink="">
      <xdr:nvSpPr>
        <xdr:cNvPr id="80" name="テキスト ボックス 79"/>
        <xdr:cNvSpPr txBox="1"/>
      </xdr:nvSpPr>
      <xdr:spPr>
        <a:xfrm>
          <a:off x="2527300" y="211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197112</xdr:rowOff>
    </xdr:from>
    <xdr:to>
      <xdr:col>29</xdr:col>
      <xdr:colOff>127000</xdr:colOff>
      <xdr:row>35</xdr:row>
      <xdr:rowOff>211513</xdr:rowOff>
    </xdr:to>
    <xdr:cxnSp macro="">
      <xdr:nvCxnSpPr>
        <xdr:cNvPr id="112" name="直線コネクタ 111"/>
        <xdr:cNvCxnSpPr/>
      </xdr:nvCxnSpPr>
      <xdr:spPr bwMode="auto">
        <a:xfrm flipV="1">
          <a:off x="5003800" y="6807462"/>
          <a:ext cx="647700" cy="14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211513</xdr:rowOff>
    </xdr:from>
    <xdr:to>
      <xdr:col>26</xdr:col>
      <xdr:colOff>50800</xdr:colOff>
      <xdr:row>35</xdr:row>
      <xdr:rowOff>226738</xdr:rowOff>
    </xdr:to>
    <xdr:cxnSp macro="">
      <xdr:nvCxnSpPr>
        <xdr:cNvPr id="115" name="直線コネクタ 114"/>
        <xdr:cNvCxnSpPr/>
      </xdr:nvCxnSpPr>
      <xdr:spPr bwMode="auto">
        <a:xfrm flipV="1">
          <a:off x="4305300" y="6821863"/>
          <a:ext cx="698500" cy="1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226738</xdr:rowOff>
    </xdr:from>
    <xdr:to>
      <xdr:col>22</xdr:col>
      <xdr:colOff>114300</xdr:colOff>
      <xdr:row>35</xdr:row>
      <xdr:rowOff>251107</xdr:rowOff>
    </xdr:to>
    <xdr:cxnSp macro="">
      <xdr:nvCxnSpPr>
        <xdr:cNvPr id="118" name="直線コネクタ 117"/>
        <xdr:cNvCxnSpPr/>
      </xdr:nvCxnSpPr>
      <xdr:spPr bwMode="auto">
        <a:xfrm flipV="1">
          <a:off x="3606800" y="6837088"/>
          <a:ext cx="698500" cy="2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251107</xdr:rowOff>
    </xdr:from>
    <xdr:to>
      <xdr:col>18</xdr:col>
      <xdr:colOff>177800</xdr:colOff>
      <xdr:row>35</xdr:row>
      <xdr:rowOff>276527</xdr:rowOff>
    </xdr:to>
    <xdr:cxnSp macro="">
      <xdr:nvCxnSpPr>
        <xdr:cNvPr id="121" name="直線コネクタ 120"/>
        <xdr:cNvCxnSpPr/>
      </xdr:nvCxnSpPr>
      <xdr:spPr bwMode="auto">
        <a:xfrm flipV="1">
          <a:off x="2908300" y="6861457"/>
          <a:ext cx="6985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146312</xdr:rowOff>
    </xdr:from>
    <xdr:to>
      <xdr:col>29</xdr:col>
      <xdr:colOff>177800</xdr:colOff>
      <xdr:row>35</xdr:row>
      <xdr:rowOff>247912</xdr:rowOff>
    </xdr:to>
    <xdr:sp macro="" textlink="">
      <xdr:nvSpPr>
        <xdr:cNvPr id="131" name="楕円 130"/>
        <xdr:cNvSpPr/>
      </xdr:nvSpPr>
      <xdr:spPr bwMode="auto">
        <a:xfrm>
          <a:off x="5600700" y="6756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334289</xdr:rowOff>
    </xdr:from>
    <xdr:ext cx="762000" cy="259045"/>
    <xdr:sp macro="" textlink="">
      <xdr:nvSpPr>
        <xdr:cNvPr id="132" name="人口1人当たり決算額の推移該当値テキスト445"/>
        <xdr:cNvSpPr txBox="1"/>
      </xdr:nvSpPr>
      <xdr:spPr>
        <a:xfrm>
          <a:off x="5740400" y="660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160713</xdr:rowOff>
    </xdr:from>
    <xdr:to>
      <xdr:col>26</xdr:col>
      <xdr:colOff>101600</xdr:colOff>
      <xdr:row>35</xdr:row>
      <xdr:rowOff>262313</xdr:rowOff>
    </xdr:to>
    <xdr:sp macro="" textlink="">
      <xdr:nvSpPr>
        <xdr:cNvPr id="133" name="楕円 132"/>
        <xdr:cNvSpPr/>
      </xdr:nvSpPr>
      <xdr:spPr bwMode="auto">
        <a:xfrm>
          <a:off x="4953000" y="677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272490</xdr:rowOff>
    </xdr:from>
    <xdr:ext cx="736600" cy="259045"/>
    <xdr:sp macro="" textlink="">
      <xdr:nvSpPr>
        <xdr:cNvPr id="134" name="テキスト ボックス 133"/>
        <xdr:cNvSpPr txBox="1"/>
      </xdr:nvSpPr>
      <xdr:spPr>
        <a:xfrm>
          <a:off x="4622800" y="653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175938</xdr:rowOff>
    </xdr:from>
    <xdr:to>
      <xdr:col>22</xdr:col>
      <xdr:colOff>165100</xdr:colOff>
      <xdr:row>35</xdr:row>
      <xdr:rowOff>277538</xdr:rowOff>
    </xdr:to>
    <xdr:sp macro="" textlink="">
      <xdr:nvSpPr>
        <xdr:cNvPr id="135" name="楕円 134"/>
        <xdr:cNvSpPr/>
      </xdr:nvSpPr>
      <xdr:spPr bwMode="auto">
        <a:xfrm>
          <a:off x="4254500" y="6786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287715</xdr:rowOff>
    </xdr:from>
    <xdr:ext cx="762000" cy="259045"/>
    <xdr:sp macro="" textlink="">
      <xdr:nvSpPr>
        <xdr:cNvPr id="136" name="テキスト ボックス 135"/>
        <xdr:cNvSpPr txBox="1"/>
      </xdr:nvSpPr>
      <xdr:spPr>
        <a:xfrm>
          <a:off x="3924300" y="65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200307</xdr:rowOff>
    </xdr:from>
    <xdr:to>
      <xdr:col>19</xdr:col>
      <xdr:colOff>38100</xdr:colOff>
      <xdr:row>35</xdr:row>
      <xdr:rowOff>301907</xdr:rowOff>
    </xdr:to>
    <xdr:sp macro="" textlink="">
      <xdr:nvSpPr>
        <xdr:cNvPr id="137" name="楕円 136"/>
        <xdr:cNvSpPr/>
      </xdr:nvSpPr>
      <xdr:spPr bwMode="auto">
        <a:xfrm>
          <a:off x="3556000" y="681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312084</xdr:rowOff>
    </xdr:from>
    <xdr:ext cx="762000" cy="259045"/>
    <xdr:sp macro="" textlink="">
      <xdr:nvSpPr>
        <xdr:cNvPr id="138" name="テキスト ボックス 137"/>
        <xdr:cNvSpPr txBox="1"/>
      </xdr:nvSpPr>
      <xdr:spPr>
        <a:xfrm>
          <a:off x="3225800" y="65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225727</xdr:rowOff>
    </xdr:from>
    <xdr:to>
      <xdr:col>15</xdr:col>
      <xdr:colOff>101600</xdr:colOff>
      <xdr:row>35</xdr:row>
      <xdr:rowOff>327327</xdr:rowOff>
    </xdr:to>
    <xdr:sp macro="" textlink="">
      <xdr:nvSpPr>
        <xdr:cNvPr id="139" name="楕円 138"/>
        <xdr:cNvSpPr/>
      </xdr:nvSpPr>
      <xdr:spPr bwMode="auto">
        <a:xfrm>
          <a:off x="2857500" y="683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337504</xdr:rowOff>
    </xdr:from>
    <xdr:ext cx="762000" cy="259045"/>
    <xdr:sp macro="" textlink="">
      <xdr:nvSpPr>
        <xdr:cNvPr id="140" name="テキスト ボックス 139"/>
        <xdr:cNvSpPr txBox="1"/>
      </xdr:nvSpPr>
      <xdr:spPr>
        <a:xfrm>
          <a:off x="2527300" y="660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49,295
48,881
178.95
26,387,100
25,861,173
522,209
16,466,264
26,613,820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60768</xdr:rowOff>
    </xdr:from>
    <xdr:to>
      <xdr:col>24</xdr:col>
      <xdr:colOff>63500</xdr:colOff>
      <xdr:row>35</xdr:row>
      <xdr:rowOff>86828</xdr:rowOff>
    </xdr:to>
    <xdr:cxnSp macro="">
      <xdr:nvCxnSpPr>
        <xdr:cNvPr id="63" name="直線コネクタ 62"/>
        <xdr:cNvCxnSpPr/>
      </xdr:nvCxnSpPr>
      <xdr:spPr>
        <a:xfrm flipV="1">
          <a:off x="3797300" y="6061518"/>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86828</xdr:rowOff>
    </xdr:from>
    <xdr:to>
      <xdr:col>19</xdr:col>
      <xdr:colOff>177800</xdr:colOff>
      <xdr:row>35</xdr:row>
      <xdr:rowOff>106618</xdr:rowOff>
    </xdr:to>
    <xdr:cxnSp macro="">
      <xdr:nvCxnSpPr>
        <xdr:cNvPr id="66" name="直線コネクタ 65"/>
        <xdr:cNvCxnSpPr/>
      </xdr:nvCxnSpPr>
      <xdr:spPr>
        <a:xfrm flipV="1">
          <a:off x="2908300" y="6087578"/>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106618</xdr:rowOff>
    </xdr:from>
    <xdr:to>
      <xdr:col>15</xdr:col>
      <xdr:colOff>50800</xdr:colOff>
      <xdr:row>35</xdr:row>
      <xdr:rowOff>107418</xdr:rowOff>
    </xdr:to>
    <xdr:cxnSp macro="">
      <xdr:nvCxnSpPr>
        <xdr:cNvPr id="69" name="直線コネクタ 68"/>
        <xdr:cNvCxnSpPr/>
      </xdr:nvCxnSpPr>
      <xdr:spPr>
        <a:xfrm flipV="1">
          <a:off x="2019300" y="610736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54824</xdr:rowOff>
    </xdr:from>
    <xdr:to>
      <xdr:col>10</xdr:col>
      <xdr:colOff>114300</xdr:colOff>
      <xdr:row>35</xdr:row>
      <xdr:rowOff>107418</xdr:rowOff>
    </xdr:to>
    <xdr:cxnSp macro="">
      <xdr:nvCxnSpPr>
        <xdr:cNvPr id="72" name="直線コネクタ 71"/>
        <xdr:cNvCxnSpPr/>
      </xdr:nvCxnSpPr>
      <xdr:spPr>
        <a:xfrm>
          <a:off x="1130300" y="6055574"/>
          <a:ext cx="889000" cy="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9968</xdr:rowOff>
    </xdr:from>
    <xdr:to>
      <xdr:col>24</xdr:col>
      <xdr:colOff>114300</xdr:colOff>
      <xdr:row>35</xdr:row>
      <xdr:rowOff>111568</xdr:rowOff>
    </xdr:to>
    <xdr:sp macro="" textlink="">
      <xdr:nvSpPr>
        <xdr:cNvPr id="82" name="楕円 81"/>
        <xdr:cNvSpPr/>
      </xdr:nvSpPr>
      <xdr:spPr>
        <a:xfrm>
          <a:off x="4584700" y="60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32845</xdr:rowOff>
    </xdr:from>
    <xdr:ext cx="534377" cy="259045"/>
    <xdr:sp macro="" textlink="">
      <xdr:nvSpPr>
        <xdr:cNvPr id="83" name="人件費該当値テキスト"/>
        <xdr:cNvSpPr txBox="1"/>
      </xdr:nvSpPr>
      <xdr:spPr>
        <a:xfrm>
          <a:off x="4686300" y="58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36028</xdr:rowOff>
    </xdr:from>
    <xdr:to>
      <xdr:col>20</xdr:col>
      <xdr:colOff>38100</xdr:colOff>
      <xdr:row>35</xdr:row>
      <xdr:rowOff>137628</xdr:rowOff>
    </xdr:to>
    <xdr:sp macro="" textlink="">
      <xdr:nvSpPr>
        <xdr:cNvPr id="84" name="楕円 83"/>
        <xdr:cNvSpPr/>
      </xdr:nvSpPr>
      <xdr:spPr>
        <a:xfrm>
          <a:off x="3746500" y="60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154155</xdr:rowOff>
    </xdr:from>
    <xdr:ext cx="534377" cy="259045"/>
    <xdr:sp macro="" textlink="">
      <xdr:nvSpPr>
        <xdr:cNvPr id="85" name="テキスト ボックス 84"/>
        <xdr:cNvSpPr txBox="1"/>
      </xdr:nvSpPr>
      <xdr:spPr>
        <a:xfrm>
          <a:off x="3530111" y="581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55818</xdr:rowOff>
    </xdr:from>
    <xdr:to>
      <xdr:col>15</xdr:col>
      <xdr:colOff>101600</xdr:colOff>
      <xdr:row>35</xdr:row>
      <xdr:rowOff>157418</xdr:rowOff>
    </xdr:to>
    <xdr:sp macro="" textlink="">
      <xdr:nvSpPr>
        <xdr:cNvPr id="86" name="楕円 85"/>
        <xdr:cNvSpPr/>
      </xdr:nvSpPr>
      <xdr:spPr>
        <a:xfrm>
          <a:off x="2857500" y="60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2495</xdr:rowOff>
    </xdr:from>
    <xdr:ext cx="534377" cy="259045"/>
    <xdr:sp macro="" textlink="">
      <xdr:nvSpPr>
        <xdr:cNvPr id="87" name="テキスト ボックス 86"/>
        <xdr:cNvSpPr txBox="1"/>
      </xdr:nvSpPr>
      <xdr:spPr>
        <a:xfrm>
          <a:off x="2641111" y="58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56618</xdr:rowOff>
    </xdr:from>
    <xdr:to>
      <xdr:col>10</xdr:col>
      <xdr:colOff>165100</xdr:colOff>
      <xdr:row>35</xdr:row>
      <xdr:rowOff>158218</xdr:rowOff>
    </xdr:to>
    <xdr:sp macro="" textlink="">
      <xdr:nvSpPr>
        <xdr:cNvPr id="88" name="楕円 87"/>
        <xdr:cNvSpPr/>
      </xdr:nvSpPr>
      <xdr:spPr>
        <a:xfrm>
          <a:off x="1968500" y="6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3295</xdr:rowOff>
    </xdr:from>
    <xdr:ext cx="534377" cy="259045"/>
    <xdr:sp macro="" textlink="">
      <xdr:nvSpPr>
        <xdr:cNvPr id="89" name="テキスト ボックス 88"/>
        <xdr:cNvSpPr txBox="1"/>
      </xdr:nvSpPr>
      <xdr:spPr>
        <a:xfrm>
          <a:off x="1752111" y="58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4024</xdr:rowOff>
    </xdr:from>
    <xdr:to>
      <xdr:col>6</xdr:col>
      <xdr:colOff>38100</xdr:colOff>
      <xdr:row>35</xdr:row>
      <xdr:rowOff>105624</xdr:rowOff>
    </xdr:to>
    <xdr:sp macro="" textlink="">
      <xdr:nvSpPr>
        <xdr:cNvPr id="90" name="楕円 89"/>
        <xdr:cNvSpPr/>
      </xdr:nvSpPr>
      <xdr:spPr>
        <a:xfrm>
          <a:off x="1079500" y="60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122151</xdr:rowOff>
    </xdr:from>
    <xdr:ext cx="534377" cy="259045"/>
    <xdr:sp macro="" textlink="">
      <xdr:nvSpPr>
        <xdr:cNvPr id="91" name="テキスト ボックス 90"/>
        <xdr:cNvSpPr txBox="1"/>
      </xdr:nvSpPr>
      <xdr:spPr>
        <a:xfrm>
          <a:off x="863111" y="57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79774</xdr:rowOff>
    </xdr:from>
    <xdr:to>
      <xdr:col>24</xdr:col>
      <xdr:colOff>63500</xdr:colOff>
      <xdr:row>56</xdr:row>
      <xdr:rowOff>110031</xdr:rowOff>
    </xdr:to>
    <xdr:cxnSp macro="">
      <xdr:nvCxnSpPr>
        <xdr:cNvPr id="123" name="直線コネクタ 122"/>
        <xdr:cNvCxnSpPr/>
      </xdr:nvCxnSpPr>
      <xdr:spPr>
        <a:xfrm flipV="1">
          <a:off x="3797300" y="9680974"/>
          <a:ext cx="8382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110031</xdr:rowOff>
    </xdr:from>
    <xdr:to>
      <xdr:col>19</xdr:col>
      <xdr:colOff>177800</xdr:colOff>
      <xdr:row>57</xdr:row>
      <xdr:rowOff>11554</xdr:rowOff>
    </xdr:to>
    <xdr:cxnSp macro="">
      <xdr:nvCxnSpPr>
        <xdr:cNvPr id="126" name="直線コネクタ 125"/>
        <xdr:cNvCxnSpPr/>
      </xdr:nvCxnSpPr>
      <xdr:spPr>
        <a:xfrm flipV="1">
          <a:off x="2908300" y="9711231"/>
          <a:ext cx="889000" cy="7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11554</xdr:rowOff>
    </xdr:from>
    <xdr:to>
      <xdr:col>15</xdr:col>
      <xdr:colOff>50800</xdr:colOff>
      <xdr:row>57</xdr:row>
      <xdr:rowOff>134442</xdr:rowOff>
    </xdr:to>
    <xdr:cxnSp macro="">
      <xdr:nvCxnSpPr>
        <xdr:cNvPr id="129" name="直線コネクタ 128"/>
        <xdr:cNvCxnSpPr/>
      </xdr:nvCxnSpPr>
      <xdr:spPr>
        <a:xfrm flipV="1">
          <a:off x="2019300" y="9784204"/>
          <a:ext cx="889000" cy="1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124809</xdr:rowOff>
    </xdr:from>
    <xdr:to>
      <xdr:col>10</xdr:col>
      <xdr:colOff>114300</xdr:colOff>
      <xdr:row>57</xdr:row>
      <xdr:rowOff>134442</xdr:rowOff>
    </xdr:to>
    <xdr:cxnSp macro="">
      <xdr:nvCxnSpPr>
        <xdr:cNvPr id="132" name="直線コネクタ 131"/>
        <xdr:cNvCxnSpPr/>
      </xdr:nvCxnSpPr>
      <xdr:spPr>
        <a:xfrm>
          <a:off x="1130300" y="9897459"/>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28974</xdr:rowOff>
    </xdr:from>
    <xdr:to>
      <xdr:col>24</xdr:col>
      <xdr:colOff>114300</xdr:colOff>
      <xdr:row>56</xdr:row>
      <xdr:rowOff>130574</xdr:rowOff>
    </xdr:to>
    <xdr:sp macro="" textlink="">
      <xdr:nvSpPr>
        <xdr:cNvPr id="142" name="楕円 141"/>
        <xdr:cNvSpPr/>
      </xdr:nvSpPr>
      <xdr:spPr>
        <a:xfrm>
          <a:off x="4584700" y="9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51851</xdr:rowOff>
    </xdr:from>
    <xdr:ext cx="534377" cy="259045"/>
    <xdr:sp macro="" textlink="">
      <xdr:nvSpPr>
        <xdr:cNvPr id="143" name="物件費該当値テキスト"/>
        <xdr:cNvSpPr txBox="1"/>
      </xdr:nvSpPr>
      <xdr:spPr>
        <a:xfrm>
          <a:off x="4686300" y="948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59231</xdr:rowOff>
    </xdr:from>
    <xdr:to>
      <xdr:col>20</xdr:col>
      <xdr:colOff>38100</xdr:colOff>
      <xdr:row>56</xdr:row>
      <xdr:rowOff>160831</xdr:rowOff>
    </xdr:to>
    <xdr:sp macro="" textlink="">
      <xdr:nvSpPr>
        <xdr:cNvPr id="144" name="楕円 143"/>
        <xdr:cNvSpPr/>
      </xdr:nvSpPr>
      <xdr:spPr>
        <a:xfrm>
          <a:off x="3746500" y="96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5908</xdr:rowOff>
    </xdr:from>
    <xdr:ext cx="534377" cy="259045"/>
    <xdr:sp macro="" textlink="">
      <xdr:nvSpPr>
        <xdr:cNvPr id="145" name="テキスト ボックス 144"/>
        <xdr:cNvSpPr txBox="1"/>
      </xdr:nvSpPr>
      <xdr:spPr>
        <a:xfrm>
          <a:off x="3530111" y="943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132204</xdr:rowOff>
    </xdr:from>
    <xdr:to>
      <xdr:col>15</xdr:col>
      <xdr:colOff>101600</xdr:colOff>
      <xdr:row>57</xdr:row>
      <xdr:rowOff>62354</xdr:rowOff>
    </xdr:to>
    <xdr:sp macro="" textlink="">
      <xdr:nvSpPr>
        <xdr:cNvPr id="146" name="楕円 145"/>
        <xdr:cNvSpPr/>
      </xdr:nvSpPr>
      <xdr:spPr>
        <a:xfrm>
          <a:off x="2857500" y="973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78881</xdr:rowOff>
    </xdr:from>
    <xdr:ext cx="534377" cy="259045"/>
    <xdr:sp macro="" textlink="">
      <xdr:nvSpPr>
        <xdr:cNvPr id="147" name="テキスト ボックス 146"/>
        <xdr:cNvSpPr txBox="1"/>
      </xdr:nvSpPr>
      <xdr:spPr>
        <a:xfrm>
          <a:off x="2641111" y="950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83642</xdr:rowOff>
    </xdr:from>
    <xdr:to>
      <xdr:col>10</xdr:col>
      <xdr:colOff>165100</xdr:colOff>
      <xdr:row>58</xdr:row>
      <xdr:rowOff>13792</xdr:rowOff>
    </xdr:to>
    <xdr:sp macro="" textlink="">
      <xdr:nvSpPr>
        <xdr:cNvPr id="148" name="楕円 147"/>
        <xdr:cNvSpPr/>
      </xdr:nvSpPr>
      <xdr:spPr>
        <a:xfrm>
          <a:off x="1968500" y="98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4919</xdr:rowOff>
    </xdr:from>
    <xdr:ext cx="534377" cy="259045"/>
    <xdr:sp macro="" textlink="">
      <xdr:nvSpPr>
        <xdr:cNvPr id="149" name="テキスト ボックス 148"/>
        <xdr:cNvSpPr txBox="1"/>
      </xdr:nvSpPr>
      <xdr:spPr>
        <a:xfrm>
          <a:off x="1752111" y="994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74009</xdr:rowOff>
    </xdr:from>
    <xdr:to>
      <xdr:col>6</xdr:col>
      <xdr:colOff>38100</xdr:colOff>
      <xdr:row>58</xdr:row>
      <xdr:rowOff>4159</xdr:rowOff>
    </xdr:to>
    <xdr:sp macro="" textlink="">
      <xdr:nvSpPr>
        <xdr:cNvPr id="150" name="楕円 149"/>
        <xdr:cNvSpPr/>
      </xdr:nvSpPr>
      <xdr:spPr>
        <a:xfrm>
          <a:off x="1079500" y="98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166736</xdr:rowOff>
    </xdr:from>
    <xdr:ext cx="534377" cy="259045"/>
    <xdr:sp macro="" textlink="">
      <xdr:nvSpPr>
        <xdr:cNvPr id="151" name="テキスト ボックス 150"/>
        <xdr:cNvSpPr txBox="1"/>
      </xdr:nvSpPr>
      <xdr:spPr>
        <a:xfrm>
          <a:off x="863111" y="99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103124</xdr:rowOff>
    </xdr:from>
    <xdr:to>
      <xdr:col>24</xdr:col>
      <xdr:colOff>63500</xdr:colOff>
      <xdr:row>77</xdr:row>
      <xdr:rowOff>109891</xdr:rowOff>
    </xdr:to>
    <xdr:cxnSp macro="">
      <xdr:nvCxnSpPr>
        <xdr:cNvPr id="178" name="直線コネクタ 177"/>
        <xdr:cNvCxnSpPr/>
      </xdr:nvCxnSpPr>
      <xdr:spPr>
        <a:xfrm flipV="1">
          <a:off x="3797300" y="13304774"/>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109891</xdr:rowOff>
    </xdr:from>
    <xdr:to>
      <xdr:col>19</xdr:col>
      <xdr:colOff>177800</xdr:colOff>
      <xdr:row>77</xdr:row>
      <xdr:rowOff>118349</xdr:rowOff>
    </xdr:to>
    <xdr:cxnSp macro="">
      <xdr:nvCxnSpPr>
        <xdr:cNvPr id="181" name="直線コネクタ 180"/>
        <xdr:cNvCxnSpPr/>
      </xdr:nvCxnSpPr>
      <xdr:spPr>
        <a:xfrm flipV="1">
          <a:off x="2908300" y="13311541"/>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118349</xdr:rowOff>
    </xdr:from>
    <xdr:to>
      <xdr:col>15</xdr:col>
      <xdr:colOff>50800</xdr:colOff>
      <xdr:row>77</xdr:row>
      <xdr:rowOff>150809</xdr:rowOff>
    </xdr:to>
    <xdr:cxnSp macro="">
      <xdr:nvCxnSpPr>
        <xdr:cNvPr id="184" name="直線コネクタ 183"/>
        <xdr:cNvCxnSpPr/>
      </xdr:nvCxnSpPr>
      <xdr:spPr>
        <a:xfrm flipV="1">
          <a:off x="2019300" y="13319999"/>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137002</xdr:rowOff>
    </xdr:from>
    <xdr:to>
      <xdr:col>10</xdr:col>
      <xdr:colOff>114300</xdr:colOff>
      <xdr:row>77</xdr:row>
      <xdr:rowOff>150809</xdr:rowOff>
    </xdr:to>
    <xdr:cxnSp macro="">
      <xdr:nvCxnSpPr>
        <xdr:cNvPr id="187" name="直線コネクタ 186"/>
        <xdr:cNvCxnSpPr/>
      </xdr:nvCxnSpPr>
      <xdr:spPr>
        <a:xfrm>
          <a:off x="1130300" y="13338652"/>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52324</xdr:rowOff>
    </xdr:from>
    <xdr:to>
      <xdr:col>24</xdr:col>
      <xdr:colOff>114300</xdr:colOff>
      <xdr:row>77</xdr:row>
      <xdr:rowOff>153924</xdr:rowOff>
    </xdr:to>
    <xdr:sp macro="" textlink="">
      <xdr:nvSpPr>
        <xdr:cNvPr id="197" name="楕円 196"/>
        <xdr:cNvSpPr/>
      </xdr:nvSpPr>
      <xdr:spPr>
        <a:xfrm>
          <a:off x="45847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30751</xdr:rowOff>
    </xdr:from>
    <xdr:ext cx="469744" cy="259045"/>
    <xdr:sp macro="" textlink="">
      <xdr:nvSpPr>
        <xdr:cNvPr id="198" name="維持補修費該当値テキスト"/>
        <xdr:cNvSpPr txBox="1"/>
      </xdr:nvSpPr>
      <xdr:spPr>
        <a:xfrm>
          <a:off x="4686300" y="1323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59091</xdr:rowOff>
    </xdr:from>
    <xdr:to>
      <xdr:col>20</xdr:col>
      <xdr:colOff>38100</xdr:colOff>
      <xdr:row>77</xdr:row>
      <xdr:rowOff>160691</xdr:rowOff>
    </xdr:to>
    <xdr:sp macro="" textlink="">
      <xdr:nvSpPr>
        <xdr:cNvPr id="199" name="楕円 198"/>
        <xdr:cNvSpPr/>
      </xdr:nvSpPr>
      <xdr:spPr>
        <a:xfrm>
          <a:off x="3746500" y="1326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151818</xdr:rowOff>
    </xdr:from>
    <xdr:ext cx="469744" cy="259045"/>
    <xdr:sp macro="" textlink="">
      <xdr:nvSpPr>
        <xdr:cNvPr id="200" name="テキスト ボックス 199"/>
        <xdr:cNvSpPr txBox="1"/>
      </xdr:nvSpPr>
      <xdr:spPr>
        <a:xfrm>
          <a:off x="3562428" y="133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67549</xdr:rowOff>
    </xdr:from>
    <xdr:to>
      <xdr:col>15</xdr:col>
      <xdr:colOff>101600</xdr:colOff>
      <xdr:row>77</xdr:row>
      <xdr:rowOff>169149</xdr:rowOff>
    </xdr:to>
    <xdr:sp macro="" textlink="">
      <xdr:nvSpPr>
        <xdr:cNvPr id="201" name="楕円 200"/>
        <xdr:cNvSpPr/>
      </xdr:nvSpPr>
      <xdr:spPr>
        <a:xfrm>
          <a:off x="2857500" y="132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160276</xdr:rowOff>
    </xdr:from>
    <xdr:ext cx="469744" cy="259045"/>
    <xdr:sp macro="" textlink="">
      <xdr:nvSpPr>
        <xdr:cNvPr id="202" name="テキスト ボックス 201"/>
        <xdr:cNvSpPr txBox="1"/>
      </xdr:nvSpPr>
      <xdr:spPr>
        <a:xfrm>
          <a:off x="2673428" y="1336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100009</xdr:rowOff>
    </xdr:from>
    <xdr:to>
      <xdr:col>10</xdr:col>
      <xdr:colOff>165100</xdr:colOff>
      <xdr:row>78</xdr:row>
      <xdr:rowOff>30159</xdr:rowOff>
    </xdr:to>
    <xdr:sp macro="" textlink="">
      <xdr:nvSpPr>
        <xdr:cNvPr id="203" name="楕円 202"/>
        <xdr:cNvSpPr/>
      </xdr:nvSpPr>
      <xdr:spPr>
        <a:xfrm>
          <a:off x="1968500" y="1330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21286</xdr:rowOff>
    </xdr:from>
    <xdr:ext cx="469744" cy="259045"/>
    <xdr:sp macro="" textlink="">
      <xdr:nvSpPr>
        <xdr:cNvPr id="204" name="テキスト ボックス 203"/>
        <xdr:cNvSpPr txBox="1"/>
      </xdr:nvSpPr>
      <xdr:spPr>
        <a:xfrm>
          <a:off x="1784428" y="1339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86202</xdr:rowOff>
    </xdr:from>
    <xdr:to>
      <xdr:col>6</xdr:col>
      <xdr:colOff>38100</xdr:colOff>
      <xdr:row>78</xdr:row>
      <xdr:rowOff>16352</xdr:rowOff>
    </xdr:to>
    <xdr:sp macro="" textlink="">
      <xdr:nvSpPr>
        <xdr:cNvPr id="205" name="楕円 204"/>
        <xdr:cNvSpPr/>
      </xdr:nvSpPr>
      <xdr:spPr>
        <a:xfrm>
          <a:off x="1079500" y="132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7479</xdr:rowOff>
    </xdr:from>
    <xdr:ext cx="469744" cy="259045"/>
    <xdr:sp macro="" textlink="">
      <xdr:nvSpPr>
        <xdr:cNvPr id="206" name="テキスト ボックス 205"/>
        <xdr:cNvSpPr txBox="1"/>
      </xdr:nvSpPr>
      <xdr:spPr>
        <a:xfrm>
          <a:off x="895428" y="1338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25248</xdr:rowOff>
    </xdr:from>
    <xdr:to>
      <xdr:col>24</xdr:col>
      <xdr:colOff>63500</xdr:colOff>
      <xdr:row>98</xdr:row>
      <xdr:rowOff>79730</xdr:rowOff>
    </xdr:to>
    <xdr:cxnSp macro="">
      <xdr:nvCxnSpPr>
        <xdr:cNvPr id="236" name="直線コネクタ 235"/>
        <xdr:cNvCxnSpPr/>
      </xdr:nvCxnSpPr>
      <xdr:spPr>
        <a:xfrm flipV="1">
          <a:off x="3797300" y="16827348"/>
          <a:ext cx="8382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58280</xdr:rowOff>
    </xdr:from>
    <xdr:to>
      <xdr:col>19</xdr:col>
      <xdr:colOff>177800</xdr:colOff>
      <xdr:row>98</xdr:row>
      <xdr:rowOff>79730</xdr:rowOff>
    </xdr:to>
    <xdr:cxnSp macro="">
      <xdr:nvCxnSpPr>
        <xdr:cNvPr id="239" name="直線コネクタ 238"/>
        <xdr:cNvCxnSpPr/>
      </xdr:nvCxnSpPr>
      <xdr:spPr>
        <a:xfrm>
          <a:off x="2908300" y="16860380"/>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34176</xdr:rowOff>
    </xdr:from>
    <xdr:to>
      <xdr:col>15</xdr:col>
      <xdr:colOff>50800</xdr:colOff>
      <xdr:row>98</xdr:row>
      <xdr:rowOff>58280</xdr:rowOff>
    </xdr:to>
    <xdr:cxnSp macro="">
      <xdr:nvCxnSpPr>
        <xdr:cNvPr id="242" name="直線コネクタ 241"/>
        <xdr:cNvCxnSpPr/>
      </xdr:nvCxnSpPr>
      <xdr:spPr>
        <a:xfrm>
          <a:off x="2019300" y="16836276"/>
          <a:ext cx="889000" cy="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34176</xdr:rowOff>
    </xdr:from>
    <xdr:to>
      <xdr:col>10</xdr:col>
      <xdr:colOff>114300</xdr:colOff>
      <xdr:row>99</xdr:row>
      <xdr:rowOff>18377</xdr:rowOff>
    </xdr:to>
    <xdr:cxnSp macro="">
      <xdr:nvCxnSpPr>
        <xdr:cNvPr id="245" name="直線コネクタ 244"/>
        <xdr:cNvCxnSpPr/>
      </xdr:nvCxnSpPr>
      <xdr:spPr>
        <a:xfrm flipV="1">
          <a:off x="1130300" y="16836276"/>
          <a:ext cx="889000" cy="15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145898</xdr:rowOff>
    </xdr:from>
    <xdr:to>
      <xdr:col>24</xdr:col>
      <xdr:colOff>114300</xdr:colOff>
      <xdr:row>98</xdr:row>
      <xdr:rowOff>76048</xdr:rowOff>
    </xdr:to>
    <xdr:sp macro="" textlink="">
      <xdr:nvSpPr>
        <xdr:cNvPr id="255" name="楕円 254"/>
        <xdr:cNvSpPr/>
      </xdr:nvSpPr>
      <xdr:spPr>
        <a:xfrm>
          <a:off x="4584700" y="167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124325</xdr:rowOff>
    </xdr:from>
    <xdr:ext cx="534377" cy="259045"/>
    <xdr:sp macro="" textlink="">
      <xdr:nvSpPr>
        <xdr:cNvPr id="256" name="扶助費該当値テキスト"/>
        <xdr:cNvSpPr txBox="1"/>
      </xdr:nvSpPr>
      <xdr:spPr>
        <a:xfrm>
          <a:off x="4686300" y="1675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28930</xdr:rowOff>
    </xdr:from>
    <xdr:to>
      <xdr:col>20</xdr:col>
      <xdr:colOff>38100</xdr:colOff>
      <xdr:row>98</xdr:row>
      <xdr:rowOff>130530</xdr:rowOff>
    </xdr:to>
    <xdr:sp macro="" textlink="">
      <xdr:nvSpPr>
        <xdr:cNvPr id="257" name="楕円 256"/>
        <xdr:cNvSpPr/>
      </xdr:nvSpPr>
      <xdr:spPr>
        <a:xfrm>
          <a:off x="3746500" y="168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121657</xdr:rowOff>
    </xdr:from>
    <xdr:ext cx="534377" cy="259045"/>
    <xdr:sp macro="" textlink="">
      <xdr:nvSpPr>
        <xdr:cNvPr id="258" name="テキスト ボックス 257"/>
        <xdr:cNvSpPr txBox="1"/>
      </xdr:nvSpPr>
      <xdr:spPr>
        <a:xfrm>
          <a:off x="3530111" y="169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7480</xdr:rowOff>
    </xdr:from>
    <xdr:to>
      <xdr:col>15</xdr:col>
      <xdr:colOff>101600</xdr:colOff>
      <xdr:row>98</xdr:row>
      <xdr:rowOff>109080</xdr:rowOff>
    </xdr:to>
    <xdr:sp macro="" textlink="">
      <xdr:nvSpPr>
        <xdr:cNvPr id="259" name="楕円 258"/>
        <xdr:cNvSpPr/>
      </xdr:nvSpPr>
      <xdr:spPr>
        <a:xfrm>
          <a:off x="2857500" y="168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100207</xdr:rowOff>
    </xdr:from>
    <xdr:ext cx="534377" cy="259045"/>
    <xdr:sp macro="" textlink="">
      <xdr:nvSpPr>
        <xdr:cNvPr id="260" name="テキスト ボックス 259"/>
        <xdr:cNvSpPr txBox="1"/>
      </xdr:nvSpPr>
      <xdr:spPr>
        <a:xfrm>
          <a:off x="2641111" y="169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154826</xdr:rowOff>
    </xdr:from>
    <xdr:to>
      <xdr:col>10</xdr:col>
      <xdr:colOff>165100</xdr:colOff>
      <xdr:row>98</xdr:row>
      <xdr:rowOff>84976</xdr:rowOff>
    </xdr:to>
    <xdr:sp macro="" textlink="">
      <xdr:nvSpPr>
        <xdr:cNvPr id="261" name="楕円 260"/>
        <xdr:cNvSpPr/>
      </xdr:nvSpPr>
      <xdr:spPr>
        <a:xfrm>
          <a:off x="1968500" y="167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76103</xdr:rowOff>
    </xdr:from>
    <xdr:ext cx="534377" cy="259045"/>
    <xdr:sp macro="" textlink="">
      <xdr:nvSpPr>
        <xdr:cNvPr id="262" name="テキスト ボックス 261"/>
        <xdr:cNvSpPr txBox="1"/>
      </xdr:nvSpPr>
      <xdr:spPr>
        <a:xfrm>
          <a:off x="1752111" y="168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139027</xdr:rowOff>
    </xdr:from>
    <xdr:to>
      <xdr:col>6</xdr:col>
      <xdr:colOff>38100</xdr:colOff>
      <xdr:row>99</xdr:row>
      <xdr:rowOff>69177</xdr:rowOff>
    </xdr:to>
    <xdr:sp macro="" textlink="">
      <xdr:nvSpPr>
        <xdr:cNvPr id="263" name="楕円 262"/>
        <xdr:cNvSpPr/>
      </xdr:nvSpPr>
      <xdr:spPr>
        <a:xfrm>
          <a:off x="1079500" y="169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60304</xdr:rowOff>
    </xdr:from>
    <xdr:ext cx="534377" cy="259045"/>
    <xdr:sp macro="" textlink="">
      <xdr:nvSpPr>
        <xdr:cNvPr id="264" name="テキスト ボックス 263"/>
        <xdr:cNvSpPr txBox="1"/>
      </xdr:nvSpPr>
      <xdr:spPr>
        <a:xfrm>
          <a:off x="863111" y="1703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159576</xdr:rowOff>
    </xdr:from>
    <xdr:to>
      <xdr:col>55</xdr:col>
      <xdr:colOff>0</xdr:colOff>
      <xdr:row>34</xdr:row>
      <xdr:rowOff>44120</xdr:rowOff>
    </xdr:to>
    <xdr:cxnSp macro="">
      <xdr:nvCxnSpPr>
        <xdr:cNvPr id="293" name="直線コネクタ 292"/>
        <xdr:cNvCxnSpPr/>
      </xdr:nvCxnSpPr>
      <xdr:spPr>
        <a:xfrm flipV="1">
          <a:off x="9639300" y="5817426"/>
          <a:ext cx="838200" cy="5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32906</xdr:rowOff>
    </xdr:from>
    <xdr:to>
      <xdr:col>50</xdr:col>
      <xdr:colOff>114300</xdr:colOff>
      <xdr:row>34</xdr:row>
      <xdr:rowOff>44120</xdr:rowOff>
    </xdr:to>
    <xdr:cxnSp macro="">
      <xdr:nvCxnSpPr>
        <xdr:cNvPr id="296" name="直線コネクタ 295"/>
        <xdr:cNvCxnSpPr/>
      </xdr:nvCxnSpPr>
      <xdr:spPr>
        <a:xfrm>
          <a:off x="8750300" y="5862206"/>
          <a:ext cx="889000" cy="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112446</xdr:rowOff>
    </xdr:from>
    <xdr:to>
      <xdr:col>45</xdr:col>
      <xdr:colOff>177800</xdr:colOff>
      <xdr:row>34</xdr:row>
      <xdr:rowOff>32906</xdr:rowOff>
    </xdr:to>
    <xdr:cxnSp macro="">
      <xdr:nvCxnSpPr>
        <xdr:cNvPr id="299" name="直線コネクタ 298"/>
        <xdr:cNvCxnSpPr/>
      </xdr:nvCxnSpPr>
      <xdr:spPr>
        <a:xfrm>
          <a:off x="7861300" y="5770296"/>
          <a:ext cx="889000" cy="9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123076</xdr:rowOff>
    </xdr:from>
    <xdr:to>
      <xdr:col>41</xdr:col>
      <xdr:colOff>50800</xdr:colOff>
      <xdr:row>33</xdr:row>
      <xdr:rowOff>112446</xdr:rowOff>
    </xdr:to>
    <xdr:cxnSp macro="">
      <xdr:nvCxnSpPr>
        <xdr:cNvPr id="302" name="直線コネクタ 301"/>
        <xdr:cNvCxnSpPr/>
      </xdr:nvCxnSpPr>
      <xdr:spPr>
        <a:xfrm>
          <a:off x="6972300" y="5438026"/>
          <a:ext cx="889000" cy="3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108776</xdr:rowOff>
    </xdr:from>
    <xdr:to>
      <xdr:col>55</xdr:col>
      <xdr:colOff>50800</xdr:colOff>
      <xdr:row>34</xdr:row>
      <xdr:rowOff>38926</xdr:rowOff>
    </xdr:to>
    <xdr:sp macro="" textlink="">
      <xdr:nvSpPr>
        <xdr:cNvPr id="312" name="楕円 311"/>
        <xdr:cNvSpPr/>
      </xdr:nvSpPr>
      <xdr:spPr>
        <a:xfrm>
          <a:off x="10426700" y="57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131653</xdr:rowOff>
    </xdr:from>
    <xdr:ext cx="534377" cy="259045"/>
    <xdr:sp macro="" textlink="">
      <xdr:nvSpPr>
        <xdr:cNvPr id="313" name="補助費等該当値テキスト"/>
        <xdr:cNvSpPr txBox="1"/>
      </xdr:nvSpPr>
      <xdr:spPr>
        <a:xfrm>
          <a:off x="10528300" y="561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164770</xdr:rowOff>
    </xdr:from>
    <xdr:to>
      <xdr:col>50</xdr:col>
      <xdr:colOff>165100</xdr:colOff>
      <xdr:row>34</xdr:row>
      <xdr:rowOff>94920</xdr:rowOff>
    </xdr:to>
    <xdr:sp macro="" textlink="">
      <xdr:nvSpPr>
        <xdr:cNvPr id="314" name="楕円 313"/>
        <xdr:cNvSpPr/>
      </xdr:nvSpPr>
      <xdr:spPr>
        <a:xfrm>
          <a:off x="9588500" y="58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111447</xdr:rowOff>
    </xdr:from>
    <xdr:ext cx="534377" cy="259045"/>
    <xdr:sp macro="" textlink="">
      <xdr:nvSpPr>
        <xdr:cNvPr id="315" name="テキスト ボックス 314"/>
        <xdr:cNvSpPr txBox="1"/>
      </xdr:nvSpPr>
      <xdr:spPr>
        <a:xfrm>
          <a:off x="9372111" y="559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153556</xdr:rowOff>
    </xdr:from>
    <xdr:to>
      <xdr:col>46</xdr:col>
      <xdr:colOff>38100</xdr:colOff>
      <xdr:row>34</xdr:row>
      <xdr:rowOff>83706</xdr:rowOff>
    </xdr:to>
    <xdr:sp macro="" textlink="">
      <xdr:nvSpPr>
        <xdr:cNvPr id="316" name="楕円 315"/>
        <xdr:cNvSpPr/>
      </xdr:nvSpPr>
      <xdr:spPr>
        <a:xfrm>
          <a:off x="8699500" y="581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100233</xdr:rowOff>
    </xdr:from>
    <xdr:ext cx="534377" cy="259045"/>
    <xdr:sp macro="" textlink="">
      <xdr:nvSpPr>
        <xdr:cNvPr id="317" name="テキスト ボックス 316"/>
        <xdr:cNvSpPr txBox="1"/>
      </xdr:nvSpPr>
      <xdr:spPr>
        <a:xfrm>
          <a:off x="8483111" y="55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61646</xdr:rowOff>
    </xdr:from>
    <xdr:to>
      <xdr:col>41</xdr:col>
      <xdr:colOff>101600</xdr:colOff>
      <xdr:row>33</xdr:row>
      <xdr:rowOff>163246</xdr:rowOff>
    </xdr:to>
    <xdr:sp macro="" textlink="">
      <xdr:nvSpPr>
        <xdr:cNvPr id="318" name="楕円 317"/>
        <xdr:cNvSpPr/>
      </xdr:nvSpPr>
      <xdr:spPr>
        <a:xfrm>
          <a:off x="7810500" y="57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8323</xdr:rowOff>
    </xdr:from>
    <xdr:ext cx="534377" cy="259045"/>
    <xdr:sp macro="" textlink="">
      <xdr:nvSpPr>
        <xdr:cNvPr id="319" name="テキスト ボックス 318"/>
        <xdr:cNvSpPr txBox="1"/>
      </xdr:nvSpPr>
      <xdr:spPr>
        <a:xfrm>
          <a:off x="7594111" y="54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72276</xdr:rowOff>
    </xdr:from>
    <xdr:to>
      <xdr:col>36</xdr:col>
      <xdr:colOff>165100</xdr:colOff>
      <xdr:row>32</xdr:row>
      <xdr:rowOff>2426</xdr:rowOff>
    </xdr:to>
    <xdr:sp macro="" textlink="">
      <xdr:nvSpPr>
        <xdr:cNvPr id="320" name="楕円 319"/>
        <xdr:cNvSpPr/>
      </xdr:nvSpPr>
      <xdr:spPr>
        <a:xfrm>
          <a:off x="6921500" y="53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18953</xdr:rowOff>
    </xdr:from>
    <xdr:ext cx="599010" cy="259045"/>
    <xdr:sp macro="" textlink="">
      <xdr:nvSpPr>
        <xdr:cNvPr id="321" name="テキスト ボックス 320"/>
        <xdr:cNvSpPr txBox="1"/>
      </xdr:nvSpPr>
      <xdr:spPr>
        <a:xfrm>
          <a:off x="6672795" y="516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134774</xdr:rowOff>
    </xdr:from>
    <xdr:to>
      <xdr:col>55</xdr:col>
      <xdr:colOff>0</xdr:colOff>
      <xdr:row>57</xdr:row>
      <xdr:rowOff>5683</xdr:rowOff>
    </xdr:to>
    <xdr:cxnSp macro="">
      <xdr:nvCxnSpPr>
        <xdr:cNvPr id="346" name="直線コネクタ 345"/>
        <xdr:cNvCxnSpPr/>
      </xdr:nvCxnSpPr>
      <xdr:spPr>
        <a:xfrm flipV="1">
          <a:off x="9639300" y="9735974"/>
          <a:ext cx="838200" cy="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85807</xdr:rowOff>
    </xdr:from>
    <xdr:to>
      <xdr:col>50</xdr:col>
      <xdr:colOff>114300</xdr:colOff>
      <xdr:row>57</xdr:row>
      <xdr:rowOff>5683</xdr:rowOff>
    </xdr:to>
    <xdr:cxnSp macro="">
      <xdr:nvCxnSpPr>
        <xdr:cNvPr id="349" name="直線コネクタ 348"/>
        <xdr:cNvCxnSpPr/>
      </xdr:nvCxnSpPr>
      <xdr:spPr>
        <a:xfrm>
          <a:off x="8750300" y="9515557"/>
          <a:ext cx="889000" cy="26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85807</xdr:rowOff>
    </xdr:from>
    <xdr:to>
      <xdr:col>45</xdr:col>
      <xdr:colOff>177800</xdr:colOff>
      <xdr:row>56</xdr:row>
      <xdr:rowOff>141191</xdr:rowOff>
    </xdr:to>
    <xdr:cxnSp macro="">
      <xdr:nvCxnSpPr>
        <xdr:cNvPr id="352" name="直線コネクタ 351"/>
        <xdr:cNvCxnSpPr/>
      </xdr:nvCxnSpPr>
      <xdr:spPr>
        <a:xfrm flipV="1">
          <a:off x="7861300" y="9515557"/>
          <a:ext cx="889000" cy="2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141191</xdr:rowOff>
    </xdr:from>
    <xdr:to>
      <xdr:col>41</xdr:col>
      <xdr:colOff>50800</xdr:colOff>
      <xdr:row>56</xdr:row>
      <xdr:rowOff>145290</xdr:rowOff>
    </xdr:to>
    <xdr:cxnSp macro="">
      <xdr:nvCxnSpPr>
        <xdr:cNvPr id="355" name="直線コネクタ 354"/>
        <xdr:cNvCxnSpPr/>
      </xdr:nvCxnSpPr>
      <xdr:spPr>
        <a:xfrm flipV="1">
          <a:off x="6972300" y="9742391"/>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83974</xdr:rowOff>
    </xdr:from>
    <xdr:to>
      <xdr:col>55</xdr:col>
      <xdr:colOff>50800</xdr:colOff>
      <xdr:row>57</xdr:row>
      <xdr:rowOff>14124</xdr:rowOff>
    </xdr:to>
    <xdr:sp macro="" textlink="">
      <xdr:nvSpPr>
        <xdr:cNvPr id="365" name="楕円 364"/>
        <xdr:cNvSpPr/>
      </xdr:nvSpPr>
      <xdr:spPr>
        <a:xfrm>
          <a:off x="10426700" y="968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62401</xdr:rowOff>
    </xdr:from>
    <xdr:ext cx="534377" cy="259045"/>
    <xdr:sp macro="" textlink="">
      <xdr:nvSpPr>
        <xdr:cNvPr id="366" name="普通建設事業費該当値テキスト"/>
        <xdr:cNvSpPr txBox="1"/>
      </xdr:nvSpPr>
      <xdr:spPr>
        <a:xfrm>
          <a:off x="10528300" y="966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126333</xdr:rowOff>
    </xdr:from>
    <xdr:to>
      <xdr:col>50</xdr:col>
      <xdr:colOff>165100</xdr:colOff>
      <xdr:row>57</xdr:row>
      <xdr:rowOff>56483</xdr:rowOff>
    </xdr:to>
    <xdr:sp macro="" textlink="">
      <xdr:nvSpPr>
        <xdr:cNvPr id="367" name="楕円 366"/>
        <xdr:cNvSpPr/>
      </xdr:nvSpPr>
      <xdr:spPr>
        <a:xfrm>
          <a:off x="9588500" y="97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47610</xdr:rowOff>
    </xdr:from>
    <xdr:ext cx="534377" cy="259045"/>
    <xdr:sp macro="" textlink="">
      <xdr:nvSpPr>
        <xdr:cNvPr id="368" name="テキスト ボックス 367"/>
        <xdr:cNvSpPr txBox="1"/>
      </xdr:nvSpPr>
      <xdr:spPr>
        <a:xfrm>
          <a:off x="9372111" y="98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35007</xdr:rowOff>
    </xdr:from>
    <xdr:to>
      <xdr:col>46</xdr:col>
      <xdr:colOff>38100</xdr:colOff>
      <xdr:row>55</xdr:row>
      <xdr:rowOff>136607</xdr:rowOff>
    </xdr:to>
    <xdr:sp macro="" textlink="">
      <xdr:nvSpPr>
        <xdr:cNvPr id="369" name="楕円 368"/>
        <xdr:cNvSpPr/>
      </xdr:nvSpPr>
      <xdr:spPr>
        <a:xfrm>
          <a:off x="8699500" y="94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153134</xdr:rowOff>
    </xdr:from>
    <xdr:ext cx="534377" cy="259045"/>
    <xdr:sp macro="" textlink="">
      <xdr:nvSpPr>
        <xdr:cNvPr id="370" name="テキスト ボックス 369"/>
        <xdr:cNvSpPr txBox="1"/>
      </xdr:nvSpPr>
      <xdr:spPr>
        <a:xfrm>
          <a:off x="8483111" y="92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90391</xdr:rowOff>
    </xdr:from>
    <xdr:to>
      <xdr:col>41</xdr:col>
      <xdr:colOff>101600</xdr:colOff>
      <xdr:row>57</xdr:row>
      <xdr:rowOff>20541</xdr:rowOff>
    </xdr:to>
    <xdr:sp macro="" textlink="">
      <xdr:nvSpPr>
        <xdr:cNvPr id="371" name="楕円 370"/>
        <xdr:cNvSpPr/>
      </xdr:nvSpPr>
      <xdr:spPr>
        <a:xfrm>
          <a:off x="7810500" y="96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11668</xdr:rowOff>
    </xdr:from>
    <xdr:ext cx="534377" cy="259045"/>
    <xdr:sp macro="" textlink="">
      <xdr:nvSpPr>
        <xdr:cNvPr id="372" name="テキスト ボックス 371"/>
        <xdr:cNvSpPr txBox="1"/>
      </xdr:nvSpPr>
      <xdr:spPr>
        <a:xfrm>
          <a:off x="7594111" y="978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94490</xdr:rowOff>
    </xdr:from>
    <xdr:to>
      <xdr:col>36</xdr:col>
      <xdr:colOff>165100</xdr:colOff>
      <xdr:row>57</xdr:row>
      <xdr:rowOff>24640</xdr:rowOff>
    </xdr:to>
    <xdr:sp macro="" textlink="">
      <xdr:nvSpPr>
        <xdr:cNvPr id="373" name="楕円 372"/>
        <xdr:cNvSpPr/>
      </xdr:nvSpPr>
      <xdr:spPr>
        <a:xfrm>
          <a:off x="6921500" y="969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15767</xdr:rowOff>
    </xdr:from>
    <xdr:ext cx="534377" cy="259045"/>
    <xdr:sp macro="" textlink="">
      <xdr:nvSpPr>
        <xdr:cNvPr id="374" name="テキスト ボックス 373"/>
        <xdr:cNvSpPr txBox="1"/>
      </xdr:nvSpPr>
      <xdr:spPr>
        <a:xfrm>
          <a:off x="6705111" y="978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43002</xdr:rowOff>
    </xdr:from>
    <xdr:to>
      <xdr:col>55</xdr:col>
      <xdr:colOff>0</xdr:colOff>
      <xdr:row>79</xdr:row>
      <xdr:rowOff>43117</xdr:rowOff>
    </xdr:to>
    <xdr:cxnSp macro="">
      <xdr:nvCxnSpPr>
        <xdr:cNvPr id="403" name="直線コネクタ 402"/>
        <xdr:cNvCxnSpPr/>
      </xdr:nvCxnSpPr>
      <xdr:spPr>
        <a:xfrm>
          <a:off x="9639300" y="1358755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40615</xdr:rowOff>
    </xdr:from>
    <xdr:to>
      <xdr:col>50</xdr:col>
      <xdr:colOff>114300</xdr:colOff>
      <xdr:row>79</xdr:row>
      <xdr:rowOff>43002</xdr:rowOff>
    </xdr:to>
    <xdr:cxnSp macro="">
      <xdr:nvCxnSpPr>
        <xdr:cNvPr id="406" name="直線コネクタ 405"/>
        <xdr:cNvCxnSpPr/>
      </xdr:nvCxnSpPr>
      <xdr:spPr>
        <a:xfrm>
          <a:off x="8750300" y="13585165"/>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40615</xdr:rowOff>
    </xdr:from>
    <xdr:to>
      <xdr:col>45</xdr:col>
      <xdr:colOff>177800</xdr:colOff>
      <xdr:row>79</xdr:row>
      <xdr:rowOff>42608</xdr:rowOff>
    </xdr:to>
    <xdr:cxnSp macro="">
      <xdr:nvCxnSpPr>
        <xdr:cNvPr id="409" name="直線コネクタ 408"/>
        <xdr:cNvCxnSpPr/>
      </xdr:nvCxnSpPr>
      <xdr:spPr>
        <a:xfrm flipV="1">
          <a:off x="7861300" y="13585165"/>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168911</xdr:rowOff>
    </xdr:from>
    <xdr:to>
      <xdr:col>41</xdr:col>
      <xdr:colOff>50800</xdr:colOff>
      <xdr:row>79</xdr:row>
      <xdr:rowOff>42608</xdr:rowOff>
    </xdr:to>
    <xdr:cxnSp macro="">
      <xdr:nvCxnSpPr>
        <xdr:cNvPr id="412" name="直線コネクタ 411"/>
        <xdr:cNvCxnSpPr/>
      </xdr:nvCxnSpPr>
      <xdr:spPr>
        <a:xfrm>
          <a:off x="6972300" y="13370561"/>
          <a:ext cx="889000" cy="2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163767</xdr:rowOff>
    </xdr:from>
    <xdr:to>
      <xdr:col>55</xdr:col>
      <xdr:colOff>50800</xdr:colOff>
      <xdr:row>79</xdr:row>
      <xdr:rowOff>93917</xdr:rowOff>
    </xdr:to>
    <xdr:sp macro="" textlink="">
      <xdr:nvSpPr>
        <xdr:cNvPr id="422" name="楕円 421"/>
        <xdr:cNvSpPr/>
      </xdr:nvSpPr>
      <xdr:spPr>
        <a:xfrm>
          <a:off x="104267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78694</xdr:rowOff>
    </xdr:from>
    <xdr:ext cx="378565" cy="259045"/>
    <xdr:sp macro="" textlink="">
      <xdr:nvSpPr>
        <xdr:cNvPr id="423" name="普通建設事業費 （ うち新規整備　）該当値テキスト"/>
        <xdr:cNvSpPr txBox="1"/>
      </xdr:nvSpPr>
      <xdr:spPr>
        <a:xfrm>
          <a:off x="10528300" y="1345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163652</xdr:rowOff>
    </xdr:from>
    <xdr:to>
      <xdr:col>50</xdr:col>
      <xdr:colOff>165100</xdr:colOff>
      <xdr:row>79</xdr:row>
      <xdr:rowOff>93802</xdr:rowOff>
    </xdr:to>
    <xdr:sp macro="" textlink="">
      <xdr:nvSpPr>
        <xdr:cNvPr id="424" name="楕円 423"/>
        <xdr:cNvSpPr/>
      </xdr:nvSpPr>
      <xdr:spPr>
        <a:xfrm>
          <a:off x="9588500" y="13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84929</xdr:rowOff>
    </xdr:from>
    <xdr:ext cx="378565" cy="259045"/>
    <xdr:sp macro="" textlink="">
      <xdr:nvSpPr>
        <xdr:cNvPr id="425" name="テキスト ボックス 424"/>
        <xdr:cNvSpPr txBox="1"/>
      </xdr:nvSpPr>
      <xdr:spPr>
        <a:xfrm>
          <a:off x="9450017" y="1362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161265</xdr:rowOff>
    </xdr:from>
    <xdr:to>
      <xdr:col>46</xdr:col>
      <xdr:colOff>38100</xdr:colOff>
      <xdr:row>79</xdr:row>
      <xdr:rowOff>91415</xdr:rowOff>
    </xdr:to>
    <xdr:sp macro="" textlink="">
      <xdr:nvSpPr>
        <xdr:cNvPr id="426" name="楕円 425"/>
        <xdr:cNvSpPr/>
      </xdr:nvSpPr>
      <xdr:spPr>
        <a:xfrm>
          <a:off x="8699500" y="135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82542</xdr:rowOff>
    </xdr:from>
    <xdr:ext cx="378565" cy="259045"/>
    <xdr:sp macro="" textlink="">
      <xdr:nvSpPr>
        <xdr:cNvPr id="427" name="テキスト ボックス 426"/>
        <xdr:cNvSpPr txBox="1"/>
      </xdr:nvSpPr>
      <xdr:spPr>
        <a:xfrm>
          <a:off x="8561017" y="1362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163258</xdr:rowOff>
    </xdr:from>
    <xdr:to>
      <xdr:col>41</xdr:col>
      <xdr:colOff>101600</xdr:colOff>
      <xdr:row>79</xdr:row>
      <xdr:rowOff>93408</xdr:rowOff>
    </xdr:to>
    <xdr:sp macro="" textlink="">
      <xdr:nvSpPr>
        <xdr:cNvPr id="428" name="楕円 427"/>
        <xdr:cNvSpPr/>
      </xdr:nvSpPr>
      <xdr:spPr>
        <a:xfrm>
          <a:off x="7810500" y="1353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84535</xdr:rowOff>
    </xdr:from>
    <xdr:ext cx="378565" cy="259045"/>
    <xdr:sp macro="" textlink="">
      <xdr:nvSpPr>
        <xdr:cNvPr id="429" name="テキスト ボックス 428"/>
        <xdr:cNvSpPr txBox="1"/>
      </xdr:nvSpPr>
      <xdr:spPr>
        <a:xfrm>
          <a:off x="7672017" y="1362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118111</xdr:rowOff>
    </xdr:from>
    <xdr:to>
      <xdr:col>36</xdr:col>
      <xdr:colOff>165100</xdr:colOff>
      <xdr:row>78</xdr:row>
      <xdr:rowOff>48261</xdr:rowOff>
    </xdr:to>
    <xdr:sp macro="" textlink="">
      <xdr:nvSpPr>
        <xdr:cNvPr id="430" name="楕円 429"/>
        <xdr:cNvSpPr/>
      </xdr:nvSpPr>
      <xdr:spPr>
        <a:xfrm>
          <a:off x="69215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39388</xdr:rowOff>
    </xdr:from>
    <xdr:ext cx="534377" cy="259045"/>
    <xdr:sp macro="" textlink="">
      <xdr:nvSpPr>
        <xdr:cNvPr id="431" name="テキスト ボックス 430"/>
        <xdr:cNvSpPr txBox="1"/>
      </xdr:nvSpPr>
      <xdr:spPr>
        <a:xfrm>
          <a:off x="6705111" y="1341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27806</xdr:rowOff>
    </xdr:from>
    <xdr:to>
      <xdr:col>55</xdr:col>
      <xdr:colOff>0</xdr:colOff>
      <xdr:row>97</xdr:row>
      <xdr:rowOff>108404</xdr:rowOff>
    </xdr:to>
    <xdr:cxnSp macro="">
      <xdr:nvCxnSpPr>
        <xdr:cNvPr id="462" name="直線コネクタ 461"/>
        <xdr:cNvCxnSpPr/>
      </xdr:nvCxnSpPr>
      <xdr:spPr>
        <a:xfrm flipV="1">
          <a:off x="9639300" y="16658456"/>
          <a:ext cx="838200" cy="8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121935</xdr:rowOff>
    </xdr:from>
    <xdr:to>
      <xdr:col>50</xdr:col>
      <xdr:colOff>114300</xdr:colOff>
      <xdr:row>97</xdr:row>
      <xdr:rowOff>108404</xdr:rowOff>
    </xdr:to>
    <xdr:cxnSp macro="">
      <xdr:nvCxnSpPr>
        <xdr:cNvPr id="465" name="直線コネクタ 464"/>
        <xdr:cNvCxnSpPr/>
      </xdr:nvCxnSpPr>
      <xdr:spPr>
        <a:xfrm>
          <a:off x="8750300" y="16238235"/>
          <a:ext cx="889000" cy="50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121935</xdr:rowOff>
    </xdr:from>
    <xdr:to>
      <xdr:col>45</xdr:col>
      <xdr:colOff>177800</xdr:colOff>
      <xdr:row>97</xdr:row>
      <xdr:rowOff>37788</xdr:rowOff>
    </xdr:to>
    <xdr:cxnSp macro="">
      <xdr:nvCxnSpPr>
        <xdr:cNvPr id="468" name="直線コネクタ 467"/>
        <xdr:cNvCxnSpPr/>
      </xdr:nvCxnSpPr>
      <xdr:spPr>
        <a:xfrm flipV="1">
          <a:off x="7861300" y="16238235"/>
          <a:ext cx="889000" cy="43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37788</xdr:rowOff>
    </xdr:from>
    <xdr:to>
      <xdr:col>41</xdr:col>
      <xdr:colOff>50800</xdr:colOff>
      <xdr:row>98</xdr:row>
      <xdr:rowOff>104267</xdr:rowOff>
    </xdr:to>
    <xdr:cxnSp macro="">
      <xdr:nvCxnSpPr>
        <xdr:cNvPr id="471" name="直線コネクタ 470"/>
        <xdr:cNvCxnSpPr/>
      </xdr:nvCxnSpPr>
      <xdr:spPr>
        <a:xfrm flipV="1">
          <a:off x="6972300" y="16668438"/>
          <a:ext cx="889000" cy="23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148456</xdr:rowOff>
    </xdr:from>
    <xdr:to>
      <xdr:col>55</xdr:col>
      <xdr:colOff>50800</xdr:colOff>
      <xdr:row>97</xdr:row>
      <xdr:rowOff>78606</xdr:rowOff>
    </xdr:to>
    <xdr:sp macro="" textlink="">
      <xdr:nvSpPr>
        <xdr:cNvPr id="481" name="楕円 480"/>
        <xdr:cNvSpPr/>
      </xdr:nvSpPr>
      <xdr:spPr>
        <a:xfrm>
          <a:off x="10426700" y="166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126883</xdr:rowOff>
    </xdr:from>
    <xdr:ext cx="534377" cy="259045"/>
    <xdr:sp macro="" textlink="">
      <xdr:nvSpPr>
        <xdr:cNvPr id="482" name="普通建設事業費 （ うち更新整備　）該当値テキスト"/>
        <xdr:cNvSpPr txBox="1"/>
      </xdr:nvSpPr>
      <xdr:spPr>
        <a:xfrm>
          <a:off x="10528300" y="1658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57604</xdr:rowOff>
    </xdr:from>
    <xdr:to>
      <xdr:col>50</xdr:col>
      <xdr:colOff>165100</xdr:colOff>
      <xdr:row>97</xdr:row>
      <xdr:rowOff>159204</xdr:rowOff>
    </xdr:to>
    <xdr:sp macro="" textlink="">
      <xdr:nvSpPr>
        <xdr:cNvPr id="483" name="楕円 482"/>
        <xdr:cNvSpPr/>
      </xdr:nvSpPr>
      <xdr:spPr>
        <a:xfrm>
          <a:off x="9588500" y="166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150331</xdr:rowOff>
    </xdr:from>
    <xdr:ext cx="534377" cy="259045"/>
    <xdr:sp macro="" textlink="">
      <xdr:nvSpPr>
        <xdr:cNvPr id="484" name="テキスト ボックス 483"/>
        <xdr:cNvSpPr txBox="1"/>
      </xdr:nvSpPr>
      <xdr:spPr>
        <a:xfrm>
          <a:off x="9372111" y="167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71135</xdr:rowOff>
    </xdr:from>
    <xdr:to>
      <xdr:col>46</xdr:col>
      <xdr:colOff>38100</xdr:colOff>
      <xdr:row>95</xdr:row>
      <xdr:rowOff>1285</xdr:rowOff>
    </xdr:to>
    <xdr:sp macro="" textlink="">
      <xdr:nvSpPr>
        <xdr:cNvPr id="485" name="楕円 484"/>
        <xdr:cNvSpPr/>
      </xdr:nvSpPr>
      <xdr:spPr>
        <a:xfrm>
          <a:off x="8699500" y="161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17812</xdr:rowOff>
    </xdr:from>
    <xdr:ext cx="534377" cy="259045"/>
    <xdr:sp macro="" textlink="">
      <xdr:nvSpPr>
        <xdr:cNvPr id="486" name="テキスト ボックス 485"/>
        <xdr:cNvSpPr txBox="1"/>
      </xdr:nvSpPr>
      <xdr:spPr>
        <a:xfrm>
          <a:off x="8483111" y="1596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158438</xdr:rowOff>
    </xdr:from>
    <xdr:to>
      <xdr:col>41</xdr:col>
      <xdr:colOff>101600</xdr:colOff>
      <xdr:row>97</xdr:row>
      <xdr:rowOff>88588</xdr:rowOff>
    </xdr:to>
    <xdr:sp macro="" textlink="">
      <xdr:nvSpPr>
        <xdr:cNvPr id="487" name="楕円 486"/>
        <xdr:cNvSpPr/>
      </xdr:nvSpPr>
      <xdr:spPr>
        <a:xfrm>
          <a:off x="7810500" y="166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105115</xdr:rowOff>
    </xdr:from>
    <xdr:ext cx="534377" cy="259045"/>
    <xdr:sp macro="" textlink="">
      <xdr:nvSpPr>
        <xdr:cNvPr id="488" name="テキスト ボックス 487"/>
        <xdr:cNvSpPr txBox="1"/>
      </xdr:nvSpPr>
      <xdr:spPr>
        <a:xfrm>
          <a:off x="7594111" y="163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53467</xdr:rowOff>
    </xdr:from>
    <xdr:to>
      <xdr:col>36</xdr:col>
      <xdr:colOff>165100</xdr:colOff>
      <xdr:row>98</xdr:row>
      <xdr:rowOff>155067</xdr:rowOff>
    </xdr:to>
    <xdr:sp macro="" textlink="">
      <xdr:nvSpPr>
        <xdr:cNvPr id="489" name="楕円 488"/>
        <xdr:cNvSpPr/>
      </xdr:nvSpPr>
      <xdr:spPr>
        <a:xfrm>
          <a:off x="6921500" y="168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146194</xdr:rowOff>
    </xdr:from>
    <xdr:ext cx="534377" cy="259045"/>
    <xdr:sp macro="" textlink="">
      <xdr:nvSpPr>
        <xdr:cNvPr id="490" name="テキスト ボックス 489"/>
        <xdr:cNvSpPr txBox="1"/>
      </xdr:nvSpPr>
      <xdr:spPr>
        <a:xfrm>
          <a:off x="6705111" y="1694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97594</xdr:rowOff>
    </xdr:from>
    <xdr:to>
      <xdr:col>85</xdr:col>
      <xdr:colOff>127000</xdr:colOff>
      <xdr:row>39</xdr:row>
      <xdr:rowOff>98106</xdr:rowOff>
    </xdr:to>
    <xdr:cxnSp macro="">
      <xdr:nvCxnSpPr>
        <xdr:cNvPr id="521" name="直線コネクタ 520"/>
        <xdr:cNvCxnSpPr/>
      </xdr:nvCxnSpPr>
      <xdr:spPr>
        <a:xfrm flipV="1">
          <a:off x="15481300" y="6784144"/>
          <a:ext cx="8382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97899</xdr:rowOff>
    </xdr:from>
    <xdr:to>
      <xdr:col>81</xdr:col>
      <xdr:colOff>50800</xdr:colOff>
      <xdr:row>39</xdr:row>
      <xdr:rowOff>98106</xdr:rowOff>
    </xdr:to>
    <xdr:cxnSp macro="">
      <xdr:nvCxnSpPr>
        <xdr:cNvPr id="524" name="直線コネクタ 523"/>
        <xdr:cNvCxnSpPr/>
      </xdr:nvCxnSpPr>
      <xdr:spPr>
        <a:xfrm>
          <a:off x="14592300" y="6784449"/>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96495</xdr:rowOff>
    </xdr:from>
    <xdr:to>
      <xdr:col>76</xdr:col>
      <xdr:colOff>114300</xdr:colOff>
      <xdr:row>39</xdr:row>
      <xdr:rowOff>97899</xdr:rowOff>
    </xdr:to>
    <xdr:cxnSp macro="">
      <xdr:nvCxnSpPr>
        <xdr:cNvPr id="527" name="直線コネクタ 526"/>
        <xdr:cNvCxnSpPr/>
      </xdr:nvCxnSpPr>
      <xdr:spPr>
        <a:xfrm>
          <a:off x="13703300" y="6783045"/>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96495</xdr:rowOff>
    </xdr:from>
    <xdr:to>
      <xdr:col>71</xdr:col>
      <xdr:colOff>177800</xdr:colOff>
      <xdr:row>39</xdr:row>
      <xdr:rowOff>98095</xdr:rowOff>
    </xdr:to>
    <xdr:cxnSp macro="">
      <xdr:nvCxnSpPr>
        <xdr:cNvPr id="530" name="直線コネクタ 529"/>
        <xdr:cNvCxnSpPr/>
      </xdr:nvCxnSpPr>
      <xdr:spPr>
        <a:xfrm flipV="1">
          <a:off x="12814300" y="678304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46794</xdr:rowOff>
    </xdr:from>
    <xdr:to>
      <xdr:col>85</xdr:col>
      <xdr:colOff>177800</xdr:colOff>
      <xdr:row>39</xdr:row>
      <xdr:rowOff>148394</xdr:rowOff>
    </xdr:to>
    <xdr:sp macro="" textlink="">
      <xdr:nvSpPr>
        <xdr:cNvPr id="540" name="楕円 539"/>
        <xdr:cNvSpPr/>
      </xdr:nvSpPr>
      <xdr:spPr>
        <a:xfrm>
          <a:off x="16268700" y="67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133171</xdr:rowOff>
    </xdr:from>
    <xdr:ext cx="378565" cy="259045"/>
    <xdr:sp macro="" textlink="">
      <xdr:nvSpPr>
        <xdr:cNvPr id="541" name="災害復旧事業費該当値テキスト"/>
        <xdr:cNvSpPr txBox="1"/>
      </xdr:nvSpPr>
      <xdr:spPr>
        <a:xfrm>
          <a:off x="16370300" y="6648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47306</xdr:rowOff>
    </xdr:from>
    <xdr:to>
      <xdr:col>81</xdr:col>
      <xdr:colOff>101600</xdr:colOff>
      <xdr:row>39</xdr:row>
      <xdr:rowOff>148906</xdr:rowOff>
    </xdr:to>
    <xdr:sp macro="" textlink="">
      <xdr:nvSpPr>
        <xdr:cNvPr id="542" name="楕円 541"/>
        <xdr:cNvSpPr/>
      </xdr:nvSpPr>
      <xdr:spPr>
        <a:xfrm>
          <a:off x="15430500" y="67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140033</xdr:rowOff>
    </xdr:from>
    <xdr:ext cx="313932" cy="259045"/>
    <xdr:sp macro="" textlink="">
      <xdr:nvSpPr>
        <xdr:cNvPr id="543" name="テキスト ボックス 542"/>
        <xdr:cNvSpPr txBox="1"/>
      </xdr:nvSpPr>
      <xdr:spPr>
        <a:xfrm>
          <a:off x="15324333" y="6826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47099</xdr:rowOff>
    </xdr:from>
    <xdr:to>
      <xdr:col>76</xdr:col>
      <xdr:colOff>165100</xdr:colOff>
      <xdr:row>39</xdr:row>
      <xdr:rowOff>148699</xdr:rowOff>
    </xdr:to>
    <xdr:sp macro="" textlink="">
      <xdr:nvSpPr>
        <xdr:cNvPr id="544" name="楕円 543"/>
        <xdr:cNvSpPr/>
      </xdr:nvSpPr>
      <xdr:spPr>
        <a:xfrm>
          <a:off x="14541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139826</xdr:rowOff>
    </xdr:from>
    <xdr:ext cx="313932" cy="259045"/>
    <xdr:sp macro="" textlink="">
      <xdr:nvSpPr>
        <xdr:cNvPr id="545" name="テキスト ボックス 544"/>
        <xdr:cNvSpPr txBox="1"/>
      </xdr:nvSpPr>
      <xdr:spPr>
        <a:xfrm>
          <a:off x="14435333" y="6826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45695</xdr:rowOff>
    </xdr:from>
    <xdr:to>
      <xdr:col>72</xdr:col>
      <xdr:colOff>38100</xdr:colOff>
      <xdr:row>39</xdr:row>
      <xdr:rowOff>147295</xdr:rowOff>
    </xdr:to>
    <xdr:sp macro="" textlink="">
      <xdr:nvSpPr>
        <xdr:cNvPr id="546" name="楕円 545"/>
        <xdr:cNvSpPr/>
      </xdr:nvSpPr>
      <xdr:spPr>
        <a:xfrm>
          <a:off x="13652500" y="67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138422</xdr:rowOff>
    </xdr:from>
    <xdr:ext cx="378565" cy="259045"/>
    <xdr:sp macro="" textlink="">
      <xdr:nvSpPr>
        <xdr:cNvPr id="547" name="テキスト ボックス 546"/>
        <xdr:cNvSpPr txBox="1"/>
      </xdr:nvSpPr>
      <xdr:spPr>
        <a:xfrm>
          <a:off x="13514017" y="682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47295</xdr:rowOff>
    </xdr:from>
    <xdr:to>
      <xdr:col>67</xdr:col>
      <xdr:colOff>101600</xdr:colOff>
      <xdr:row>39</xdr:row>
      <xdr:rowOff>148895</xdr:rowOff>
    </xdr:to>
    <xdr:sp macro="" textlink="">
      <xdr:nvSpPr>
        <xdr:cNvPr id="548" name="楕円 547"/>
        <xdr:cNvSpPr/>
      </xdr:nvSpPr>
      <xdr:spPr>
        <a:xfrm>
          <a:off x="127635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140022</xdr:rowOff>
    </xdr:from>
    <xdr:ext cx="313932" cy="259045"/>
    <xdr:sp macro="" textlink="">
      <xdr:nvSpPr>
        <xdr:cNvPr id="549" name="テキスト ボックス 548"/>
        <xdr:cNvSpPr txBox="1"/>
      </xdr:nvSpPr>
      <xdr:spPr>
        <a:xfrm>
          <a:off x="12657333" y="6826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44501</xdr:rowOff>
    </xdr:from>
    <xdr:to>
      <xdr:col>85</xdr:col>
      <xdr:colOff>127000</xdr:colOff>
      <xdr:row>72</xdr:row>
      <xdr:rowOff>76594</xdr:rowOff>
    </xdr:to>
    <xdr:cxnSp macro="">
      <xdr:nvCxnSpPr>
        <xdr:cNvPr id="627" name="直線コネクタ 626"/>
        <xdr:cNvCxnSpPr/>
      </xdr:nvCxnSpPr>
      <xdr:spPr>
        <a:xfrm flipV="1">
          <a:off x="15481300" y="12388901"/>
          <a:ext cx="8382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76594</xdr:rowOff>
    </xdr:from>
    <xdr:to>
      <xdr:col>81</xdr:col>
      <xdr:colOff>50800</xdr:colOff>
      <xdr:row>72</xdr:row>
      <xdr:rowOff>126365</xdr:rowOff>
    </xdr:to>
    <xdr:cxnSp macro="">
      <xdr:nvCxnSpPr>
        <xdr:cNvPr id="630" name="直線コネクタ 629"/>
        <xdr:cNvCxnSpPr/>
      </xdr:nvCxnSpPr>
      <xdr:spPr>
        <a:xfrm flipV="1">
          <a:off x="14592300" y="12420994"/>
          <a:ext cx="889000" cy="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126365</xdr:rowOff>
    </xdr:from>
    <xdr:to>
      <xdr:col>76</xdr:col>
      <xdr:colOff>114300</xdr:colOff>
      <xdr:row>72</xdr:row>
      <xdr:rowOff>165189</xdr:rowOff>
    </xdr:to>
    <xdr:cxnSp macro="">
      <xdr:nvCxnSpPr>
        <xdr:cNvPr id="633" name="直線コネクタ 632"/>
        <xdr:cNvCxnSpPr/>
      </xdr:nvCxnSpPr>
      <xdr:spPr>
        <a:xfrm flipV="1">
          <a:off x="13703300" y="12470765"/>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165189</xdr:rowOff>
    </xdr:from>
    <xdr:to>
      <xdr:col>71</xdr:col>
      <xdr:colOff>177800</xdr:colOff>
      <xdr:row>73</xdr:row>
      <xdr:rowOff>103391</xdr:rowOff>
    </xdr:to>
    <xdr:cxnSp macro="">
      <xdr:nvCxnSpPr>
        <xdr:cNvPr id="636" name="直線コネクタ 635"/>
        <xdr:cNvCxnSpPr/>
      </xdr:nvCxnSpPr>
      <xdr:spPr>
        <a:xfrm flipV="1">
          <a:off x="12814300" y="12509589"/>
          <a:ext cx="8890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165151</xdr:rowOff>
    </xdr:from>
    <xdr:to>
      <xdr:col>85</xdr:col>
      <xdr:colOff>177800</xdr:colOff>
      <xdr:row>72</xdr:row>
      <xdr:rowOff>95301</xdr:rowOff>
    </xdr:to>
    <xdr:sp macro="" textlink="">
      <xdr:nvSpPr>
        <xdr:cNvPr id="646" name="楕円 645"/>
        <xdr:cNvSpPr/>
      </xdr:nvSpPr>
      <xdr:spPr>
        <a:xfrm>
          <a:off x="16268700" y="123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16578</xdr:rowOff>
    </xdr:from>
    <xdr:ext cx="534377" cy="259045"/>
    <xdr:sp macro="" textlink="">
      <xdr:nvSpPr>
        <xdr:cNvPr id="647" name="公債費該当値テキスト"/>
        <xdr:cNvSpPr txBox="1"/>
      </xdr:nvSpPr>
      <xdr:spPr>
        <a:xfrm>
          <a:off x="16370300" y="1218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25794</xdr:rowOff>
    </xdr:from>
    <xdr:to>
      <xdr:col>81</xdr:col>
      <xdr:colOff>101600</xdr:colOff>
      <xdr:row>72</xdr:row>
      <xdr:rowOff>127394</xdr:rowOff>
    </xdr:to>
    <xdr:sp macro="" textlink="">
      <xdr:nvSpPr>
        <xdr:cNvPr id="648" name="楕円 647"/>
        <xdr:cNvSpPr/>
      </xdr:nvSpPr>
      <xdr:spPr>
        <a:xfrm>
          <a:off x="15430500" y="123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143921</xdr:rowOff>
    </xdr:from>
    <xdr:ext cx="534377" cy="259045"/>
    <xdr:sp macro="" textlink="">
      <xdr:nvSpPr>
        <xdr:cNvPr id="649" name="テキスト ボックス 648"/>
        <xdr:cNvSpPr txBox="1"/>
      </xdr:nvSpPr>
      <xdr:spPr>
        <a:xfrm>
          <a:off x="15214111" y="1214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75565</xdr:rowOff>
    </xdr:from>
    <xdr:to>
      <xdr:col>76</xdr:col>
      <xdr:colOff>165100</xdr:colOff>
      <xdr:row>73</xdr:row>
      <xdr:rowOff>5715</xdr:rowOff>
    </xdr:to>
    <xdr:sp macro="" textlink="">
      <xdr:nvSpPr>
        <xdr:cNvPr id="650" name="楕円 649"/>
        <xdr:cNvSpPr/>
      </xdr:nvSpPr>
      <xdr:spPr>
        <a:xfrm>
          <a:off x="14541500" y="124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22242</xdr:rowOff>
    </xdr:from>
    <xdr:ext cx="534377" cy="259045"/>
    <xdr:sp macro="" textlink="">
      <xdr:nvSpPr>
        <xdr:cNvPr id="651" name="テキスト ボックス 650"/>
        <xdr:cNvSpPr txBox="1"/>
      </xdr:nvSpPr>
      <xdr:spPr>
        <a:xfrm>
          <a:off x="14325111" y="1219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114389</xdr:rowOff>
    </xdr:from>
    <xdr:to>
      <xdr:col>72</xdr:col>
      <xdr:colOff>38100</xdr:colOff>
      <xdr:row>73</xdr:row>
      <xdr:rowOff>44539</xdr:rowOff>
    </xdr:to>
    <xdr:sp macro="" textlink="">
      <xdr:nvSpPr>
        <xdr:cNvPr id="652" name="楕円 651"/>
        <xdr:cNvSpPr/>
      </xdr:nvSpPr>
      <xdr:spPr>
        <a:xfrm>
          <a:off x="13652500" y="124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61066</xdr:rowOff>
    </xdr:from>
    <xdr:ext cx="534377" cy="259045"/>
    <xdr:sp macro="" textlink="">
      <xdr:nvSpPr>
        <xdr:cNvPr id="653" name="テキスト ボックス 652"/>
        <xdr:cNvSpPr txBox="1"/>
      </xdr:nvSpPr>
      <xdr:spPr>
        <a:xfrm>
          <a:off x="13436111" y="122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52591</xdr:rowOff>
    </xdr:from>
    <xdr:to>
      <xdr:col>67</xdr:col>
      <xdr:colOff>101600</xdr:colOff>
      <xdr:row>73</xdr:row>
      <xdr:rowOff>154191</xdr:rowOff>
    </xdr:to>
    <xdr:sp macro="" textlink="">
      <xdr:nvSpPr>
        <xdr:cNvPr id="654" name="楕円 653"/>
        <xdr:cNvSpPr/>
      </xdr:nvSpPr>
      <xdr:spPr>
        <a:xfrm>
          <a:off x="12763500" y="1256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170718</xdr:rowOff>
    </xdr:from>
    <xdr:ext cx="534377" cy="259045"/>
    <xdr:sp macro="" textlink="">
      <xdr:nvSpPr>
        <xdr:cNvPr id="655" name="テキスト ボックス 654"/>
        <xdr:cNvSpPr txBox="1"/>
      </xdr:nvSpPr>
      <xdr:spPr>
        <a:xfrm>
          <a:off x="12547111" y="123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137049</xdr:rowOff>
    </xdr:from>
    <xdr:to>
      <xdr:col>85</xdr:col>
      <xdr:colOff>127000</xdr:colOff>
      <xdr:row>95</xdr:row>
      <xdr:rowOff>153781</xdr:rowOff>
    </xdr:to>
    <xdr:cxnSp macro="">
      <xdr:nvCxnSpPr>
        <xdr:cNvPr id="682" name="直線コネクタ 681"/>
        <xdr:cNvCxnSpPr/>
      </xdr:nvCxnSpPr>
      <xdr:spPr>
        <a:xfrm>
          <a:off x="15481300" y="16424799"/>
          <a:ext cx="8382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74366</xdr:rowOff>
    </xdr:from>
    <xdr:to>
      <xdr:col>81</xdr:col>
      <xdr:colOff>50800</xdr:colOff>
      <xdr:row>95</xdr:row>
      <xdr:rowOff>137049</xdr:rowOff>
    </xdr:to>
    <xdr:cxnSp macro="">
      <xdr:nvCxnSpPr>
        <xdr:cNvPr id="685" name="直線コネクタ 684"/>
        <xdr:cNvCxnSpPr/>
      </xdr:nvCxnSpPr>
      <xdr:spPr>
        <a:xfrm>
          <a:off x="14592300" y="16362116"/>
          <a:ext cx="889000" cy="6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28166</xdr:rowOff>
    </xdr:from>
    <xdr:to>
      <xdr:col>76</xdr:col>
      <xdr:colOff>114300</xdr:colOff>
      <xdr:row>95</xdr:row>
      <xdr:rowOff>74366</xdr:rowOff>
    </xdr:to>
    <xdr:cxnSp macro="">
      <xdr:nvCxnSpPr>
        <xdr:cNvPr id="688" name="直線コネクタ 687"/>
        <xdr:cNvCxnSpPr/>
      </xdr:nvCxnSpPr>
      <xdr:spPr>
        <a:xfrm>
          <a:off x="13703300" y="15973016"/>
          <a:ext cx="889000" cy="38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28166</xdr:rowOff>
    </xdr:from>
    <xdr:to>
      <xdr:col>71</xdr:col>
      <xdr:colOff>177800</xdr:colOff>
      <xdr:row>93</xdr:row>
      <xdr:rowOff>164595</xdr:rowOff>
    </xdr:to>
    <xdr:cxnSp macro="">
      <xdr:nvCxnSpPr>
        <xdr:cNvPr id="691" name="直線コネクタ 690"/>
        <xdr:cNvCxnSpPr/>
      </xdr:nvCxnSpPr>
      <xdr:spPr>
        <a:xfrm flipV="1">
          <a:off x="12814300" y="15973016"/>
          <a:ext cx="889000" cy="1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102981</xdr:rowOff>
    </xdr:from>
    <xdr:to>
      <xdr:col>85</xdr:col>
      <xdr:colOff>177800</xdr:colOff>
      <xdr:row>96</xdr:row>
      <xdr:rowOff>33131</xdr:rowOff>
    </xdr:to>
    <xdr:sp macro="" textlink="">
      <xdr:nvSpPr>
        <xdr:cNvPr id="701" name="楕円 700"/>
        <xdr:cNvSpPr/>
      </xdr:nvSpPr>
      <xdr:spPr>
        <a:xfrm>
          <a:off x="16268700" y="1639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125858</xdr:rowOff>
    </xdr:from>
    <xdr:ext cx="534377" cy="259045"/>
    <xdr:sp macro="" textlink="">
      <xdr:nvSpPr>
        <xdr:cNvPr id="702" name="積立金該当値テキスト"/>
        <xdr:cNvSpPr txBox="1"/>
      </xdr:nvSpPr>
      <xdr:spPr>
        <a:xfrm>
          <a:off x="16370300" y="1624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86249</xdr:rowOff>
    </xdr:from>
    <xdr:to>
      <xdr:col>81</xdr:col>
      <xdr:colOff>101600</xdr:colOff>
      <xdr:row>96</xdr:row>
      <xdr:rowOff>16399</xdr:rowOff>
    </xdr:to>
    <xdr:sp macro="" textlink="">
      <xdr:nvSpPr>
        <xdr:cNvPr id="703" name="楕円 702"/>
        <xdr:cNvSpPr/>
      </xdr:nvSpPr>
      <xdr:spPr>
        <a:xfrm>
          <a:off x="15430500" y="163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32926</xdr:rowOff>
    </xdr:from>
    <xdr:ext cx="534377" cy="259045"/>
    <xdr:sp macro="" textlink="">
      <xdr:nvSpPr>
        <xdr:cNvPr id="704" name="テキスト ボックス 703"/>
        <xdr:cNvSpPr txBox="1"/>
      </xdr:nvSpPr>
      <xdr:spPr>
        <a:xfrm>
          <a:off x="15214111" y="1614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23566</xdr:rowOff>
    </xdr:from>
    <xdr:to>
      <xdr:col>76</xdr:col>
      <xdr:colOff>165100</xdr:colOff>
      <xdr:row>95</xdr:row>
      <xdr:rowOff>125166</xdr:rowOff>
    </xdr:to>
    <xdr:sp macro="" textlink="">
      <xdr:nvSpPr>
        <xdr:cNvPr id="705" name="楕円 704"/>
        <xdr:cNvSpPr/>
      </xdr:nvSpPr>
      <xdr:spPr>
        <a:xfrm>
          <a:off x="14541500" y="163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141693</xdr:rowOff>
    </xdr:from>
    <xdr:ext cx="534377" cy="259045"/>
    <xdr:sp macro="" textlink="">
      <xdr:nvSpPr>
        <xdr:cNvPr id="706" name="テキスト ボックス 705"/>
        <xdr:cNvSpPr txBox="1"/>
      </xdr:nvSpPr>
      <xdr:spPr>
        <a:xfrm>
          <a:off x="14325111" y="1608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148816</xdr:rowOff>
    </xdr:from>
    <xdr:to>
      <xdr:col>72</xdr:col>
      <xdr:colOff>38100</xdr:colOff>
      <xdr:row>93</xdr:row>
      <xdr:rowOff>78966</xdr:rowOff>
    </xdr:to>
    <xdr:sp macro="" textlink="">
      <xdr:nvSpPr>
        <xdr:cNvPr id="707" name="楕円 706"/>
        <xdr:cNvSpPr/>
      </xdr:nvSpPr>
      <xdr:spPr>
        <a:xfrm>
          <a:off x="13652500" y="159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95493</xdr:rowOff>
    </xdr:from>
    <xdr:ext cx="534377" cy="259045"/>
    <xdr:sp macro="" textlink="">
      <xdr:nvSpPr>
        <xdr:cNvPr id="708" name="テキスト ボックス 707"/>
        <xdr:cNvSpPr txBox="1"/>
      </xdr:nvSpPr>
      <xdr:spPr>
        <a:xfrm>
          <a:off x="13436111" y="1569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113795</xdr:rowOff>
    </xdr:from>
    <xdr:to>
      <xdr:col>67</xdr:col>
      <xdr:colOff>101600</xdr:colOff>
      <xdr:row>94</xdr:row>
      <xdr:rowOff>43945</xdr:rowOff>
    </xdr:to>
    <xdr:sp macro="" textlink="">
      <xdr:nvSpPr>
        <xdr:cNvPr id="709" name="楕円 708"/>
        <xdr:cNvSpPr/>
      </xdr:nvSpPr>
      <xdr:spPr>
        <a:xfrm>
          <a:off x="12763500" y="160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60472</xdr:rowOff>
    </xdr:from>
    <xdr:ext cx="534377" cy="259045"/>
    <xdr:sp macro="" textlink="">
      <xdr:nvSpPr>
        <xdr:cNvPr id="710" name="テキスト ボックス 709"/>
        <xdr:cNvSpPr txBox="1"/>
      </xdr:nvSpPr>
      <xdr:spPr>
        <a:xfrm>
          <a:off x="12547111" y="1583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163341</xdr:rowOff>
    </xdr:from>
    <xdr:to>
      <xdr:col>116</xdr:col>
      <xdr:colOff>63500</xdr:colOff>
      <xdr:row>75</xdr:row>
      <xdr:rowOff>33115</xdr:rowOff>
    </xdr:to>
    <xdr:cxnSp macro="">
      <xdr:nvCxnSpPr>
        <xdr:cNvPr id="856" name="直線コネクタ 855"/>
        <xdr:cNvCxnSpPr/>
      </xdr:nvCxnSpPr>
      <xdr:spPr>
        <a:xfrm flipV="1">
          <a:off x="21323300" y="12850641"/>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160979</xdr:rowOff>
    </xdr:from>
    <xdr:to>
      <xdr:col>111</xdr:col>
      <xdr:colOff>177800</xdr:colOff>
      <xdr:row>75</xdr:row>
      <xdr:rowOff>33115</xdr:rowOff>
    </xdr:to>
    <xdr:cxnSp macro="">
      <xdr:nvCxnSpPr>
        <xdr:cNvPr id="859" name="直線コネクタ 858"/>
        <xdr:cNvCxnSpPr/>
      </xdr:nvCxnSpPr>
      <xdr:spPr>
        <a:xfrm>
          <a:off x="20434300" y="12848279"/>
          <a:ext cx="8890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160979</xdr:rowOff>
    </xdr:from>
    <xdr:to>
      <xdr:col>107</xdr:col>
      <xdr:colOff>50800</xdr:colOff>
      <xdr:row>75</xdr:row>
      <xdr:rowOff>99905</xdr:rowOff>
    </xdr:to>
    <xdr:cxnSp macro="">
      <xdr:nvCxnSpPr>
        <xdr:cNvPr id="862" name="直線コネクタ 861"/>
        <xdr:cNvCxnSpPr/>
      </xdr:nvCxnSpPr>
      <xdr:spPr>
        <a:xfrm flipV="1">
          <a:off x="19545300" y="12848279"/>
          <a:ext cx="889000" cy="1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99905</xdr:rowOff>
    </xdr:from>
    <xdr:to>
      <xdr:col>102</xdr:col>
      <xdr:colOff>114300</xdr:colOff>
      <xdr:row>75</xdr:row>
      <xdr:rowOff>101924</xdr:rowOff>
    </xdr:to>
    <xdr:cxnSp macro="">
      <xdr:nvCxnSpPr>
        <xdr:cNvPr id="865" name="直線コネクタ 864"/>
        <xdr:cNvCxnSpPr/>
      </xdr:nvCxnSpPr>
      <xdr:spPr>
        <a:xfrm flipV="1">
          <a:off x="18656300" y="12958655"/>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112541</xdr:rowOff>
    </xdr:from>
    <xdr:to>
      <xdr:col>116</xdr:col>
      <xdr:colOff>114300</xdr:colOff>
      <xdr:row>75</xdr:row>
      <xdr:rowOff>42691</xdr:rowOff>
    </xdr:to>
    <xdr:sp macro="" textlink="">
      <xdr:nvSpPr>
        <xdr:cNvPr id="875" name="楕円 874"/>
        <xdr:cNvSpPr/>
      </xdr:nvSpPr>
      <xdr:spPr>
        <a:xfrm>
          <a:off x="22110700" y="127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135418</xdr:rowOff>
    </xdr:from>
    <xdr:ext cx="534377" cy="259045"/>
    <xdr:sp macro="" textlink="">
      <xdr:nvSpPr>
        <xdr:cNvPr id="876" name="繰出金該当値テキスト"/>
        <xdr:cNvSpPr txBox="1"/>
      </xdr:nvSpPr>
      <xdr:spPr>
        <a:xfrm>
          <a:off x="22212300" y="1265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153765</xdr:rowOff>
    </xdr:from>
    <xdr:to>
      <xdr:col>112</xdr:col>
      <xdr:colOff>38100</xdr:colOff>
      <xdr:row>75</xdr:row>
      <xdr:rowOff>83915</xdr:rowOff>
    </xdr:to>
    <xdr:sp macro="" textlink="">
      <xdr:nvSpPr>
        <xdr:cNvPr id="877" name="楕円 876"/>
        <xdr:cNvSpPr/>
      </xdr:nvSpPr>
      <xdr:spPr>
        <a:xfrm>
          <a:off x="21272500" y="128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100442</xdr:rowOff>
    </xdr:from>
    <xdr:ext cx="534377" cy="259045"/>
    <xdr:sp macro="" textlink="">
      <xdr:nvSpPr>
        <xdr:cNvPr id="878" name="テキスト ボックス 877"/>
        <xdr:cNvSpPr txBox="1"/>
      </xdr:nvSpPr>
      <xdr:spPr>
        <a:xfrm>
          <a:off x="21056111" y="126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110179</xdr:rowOff>
    </xdr:from>
    <xdr:to>
      <xdr:col>107</xdr:col>
      <xdr:colOff>101600</xdr:colOff>
      <xdr:row>75</xdr:row>
      <xdr:rowOff>40329</xdr:rowOff>
    </xdr:to>
    <xdr:sp macro="" textlink="">
      <xdr:nvSpPr>
        <xdr:cNvPr id="879" name="楕円 878"/>
        <xdr:cNvSpPr/>
      </xdr:nvSpPr>
      <xdr:spPr>
        <a:xfrm>
          <a:off x="20383500" y="1279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56856</xdr:rowOff>
    </xdr:from>
    <xdr:ext cx="534377" cy="259045"/>
    <xdr:sp macro="" textlink="">
      <xdr:nvSpPr>
        <xdr:cNvPr id="880" name="テキスト ボックス 879"/>
        <xdr:cNvSpPr txBox="1"/>
      </xdr:nvSpPr>
      <xdr:spPr>
        <a:xfrm>
          <a:off x="20167111" y="1257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49105</xdr:rowOff>
    </xdr:from>
    <xdr:to>
      <xdr:col>102</xdr:col>
      <xdr:colOff>165100</xdr:colOff>
      <xdr:row>75</xdr:row>
      <xdr:rowOff>150704</xdr:rowOff>
    </xdr:to>
    <xdr:sp macro="" textlink="">
      <xdr:nvSpPr>
        <xdr:cNvPr id="881" name="楕円 880"/>
        <xdr:cNvSpPr/>
      </xdr:nvSpPr>
      <xdr:spPr>
        <a:xfrm>
          <a:off x="19494500" y="12907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167232</xdr:rowOff>
    </xdr:from>
    <xdr:ext cx="534377" cy="259045"/>
    <xdr:sp macro="" textlink="">
      <xdr:nvSpPr>
        <xdr:cNvPr id="882" name="テキスト ボックス 881"/>
        <xdr:cNvSpPr txBox="1"/>
      </xdr:nvSpPr>
      <xdr:spPr>
        <a:xfrm>
          <a:off x="19278111" y="1268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51124</xdr:rowOff>
    </xdr:from>
    <xdr:to>
      <xdr:col>98</xdr:col>
      <xdr:colOff>38100</xdr:colOff>
      <xdr:row>75</xdr:row>
      <xdr:rowOff>152724</xdr:rowOff>
    </xdr:to>
    <xdr:sp macro="" textlink="">
      <xdr:nvSpPr>
        <xdr:cNvPr id="883" name="楕円 882"/>
        <xdr:cNvSpPr/>
      </xdr:nvSpPr>
      <xdr:spPr>
        <a:xfrm>
          <a:off x="18605500" y="129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169251</xdr:rowOff>
    </xdr:from>
    <xdr:ext cx="534377" cy="259045"/>
    <xdr:sp macro="" textlink="">
      <xdr:nvSpPr>
        <xdr:cNvPr id="884" name="テキスト ボックス 883"/>
        <xdr:cNvSpPr txBox="1"/>
      </xdr:nvSpPr>
      <xdr:spPr>
        <a:xfrm>
          <a:off x="18389111" y="126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住民一人当たり性質別決算についての特徴としては、まず、人件費が類似団体平均を大きく上回っていることがあげられる。人口</a:t>
          </a:r>
          <a:r>
            <a:rPr lang="en-US" altLang="ja-JP" sz="1100">
              <a:solidFill>
                <a:schemeClr val="dk1"/>
              </a:solidFill>
              <a:effectLst/>
              <a:latin typeface="+mn-lt"/>
              <a:ea typeface="+mn-ea"/>
              <a:cs typeface="+mn-cs"/>
            </a:rPr>
            <a:t>1,000</a:t>
          </a:r>
          <a:r>
            <a:rPr lang="ja-JP" altLang="ja-JP" sz="1100">
              <a:solidFill>
                <a:schemeClr val="dk1"/>
              </a:solidFill>
              <a:effectLst/>
              <a:latin typeface="+mn-lt"/>
              <a:ea typeface="+mn-ea"/>
              <a:cs typeface="+mn-cs"/>
            </a:rPr>
            <a:t>人当たり職員数が類似団体平均を大きく上回っており、合併団体として支所職員が一定以上必要なことに加え、保育所、ごみ処理、給食等の分野において、統合を進めているものの、一般事務職と異なり、全体的な再配置等が困難なことから定員の適正化が進んでいない状況にある。補助費等に関しても、類似団体平均を大きく上回るが、消防組合や広域連合等を設置し、多くの事務を共同処理していることが大きな要因である。一方、扶助費については類似団体平均を下回っている。また、公債費については、合併特例債を活用した施設整備等を進めているが、令和２年度以降、償還の終了が増加することから、減少傾向となる見込みである。また、積立金については減少傾向にあるものの類似団体平均を上回る水準を維持しており、将来的な負担増について注視しながら、慎重な財政運営を継続していくことが求め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49,295
48,881
178.95
26,387,100
25,861,173
522,209
16,466,264
26,613,820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9855</xdr:rowOff>
    </xdr:from>
    <xdr:to>
      <xdr:col>24</xdr:col>
      <xdr:colOff>63500</xdr:colOff>
      <xdr:row>33</xdr:row>
      <xdr:rowOff>28143</xdr:rowOff>
    </xdr:to>
    <xdr:cxnSp macro="">
      <xdr:nvCxnSpPr>
        <xdr:cNvPr id="59" name="直線コネクタ 58"/>
        <xdr:cNvCxnSpPr/>
      </xdr:nvCxnSpPr>
      <xdr:spPr>
        <a:xfrm flipV="1">
          <a:off x="3797300" y="5667705"/>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28143</xdr:rowOff>
    </xdr:from>
    <xdr:to>
      <xdr:col>19</xdr:col>
      <xdr:colOff>177800</xdr:colOff>
      <xdr:row>33</xdr:row>
      <xdr:rowOff>100381</xdr:rowOff>
    </xdr:to>
    <xdr:cxnSp macro="">
      <xdr:nvCxnSpPr>
        <xdr:cNvPr id="62" name="直線コネクタ 61"/>
        <xdr:cNvCxnSpPr/>
      </xdr:nvCxnSpPr>
      <xdr:spPr>
        <a:xfrm flipV="1">
          <a:off x="2908300" y="5685993"/>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100381</xdr:rowOff>
    </xdr:from>
    <xdr:to>
      <xdr:col>15</xdr:col>
      <xdr:colOff>50800</xdr:colOff>
      <xdr:row>33</xdr:row>
      <xdr:rowOff>154331</xdr:rowOff>
    </xdr:to>
    <xdr:cxnSp macro="">
      <xdr:nvCxnSpPr>
        <xdr:cNvPr id="65" name="直線コネクタ 64"/>
        <xdr:cNvCxnSpPr/>
      </xdr:nvCxnSpPr>
      <xdr:spPr>
        <a:xfrm flipV="1">
          <a:off x="2019300" y="5758231"/>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136957</xdr:rowOff>
    </xdr:from>
    <xdr:to>
      <xdr:col>10</xdr:col>
      <xdr:colOff>114300</xdr:colOff>
      <xdr:row>33</xdr:row>
      <xdr:rowOff>154331</xdr:rowOff>
    </xdr:to>
    <xdr:cxnSp macro="">
      <xdr:nvCxnSpPr>
        <xdr:cNvPr id="68" name="直線コネクタ 67"/>
        <xdr:cNvCxnSpPr/>
      </xdr:nvCxnSpPr>
      <xdr:spPr>
        <a:xfrm>
          <a:off x="1130300" y="5623357"/>
          <a:ext cx="8890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130505</xdr:rowOff>
    </xdr:from>
    <xdr:to>
      <xdr:col>24</xdr:col>
      <xdr:colOff>114300</xdr:colOff>
      <xdr:row>33</xdr:row>
      <xdr:rowOff>60655</xdr:rowOff>
    </xdr:to>
    <xdr:sp macro="" textlink="">
      <xdr:nvSpPr>
        <xdr:cNvPr id="78" name="楕円 77"/>
        <xdr:cNvSpPr/>
      </xdr:nvSpPr>
      <xdr:spPr>
        <a:xfrm>
          <a:off x="4584700" y="56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153382</xdr:rowOff>
    </xdr:from>
    <xdr:ext cx="469744" cy="259045"/>
    <xdr:sp macro="" textlink="">
      <xdr:nvSpPr>
        <xdr:cNvPr id="79" name="議会費該当値テキスト"/>
        <xdr:cNvSpPr txBox="1"/>
      </xdr:nvSpPr>
      <xdr:spPr>
        <a:xfrm>
          <a:off x="4686300" y="54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148793</xdr:rowOff>
    </xdr:from>
    <xdr:to>
      <xdr:col>20</xdr:col>
      <xdr:colOff>38100</xdr:colOff>
      <xdr:row>33</xdr:row>
      <xdr:rowOff>78943</xdr:rowOff>
    </xdr:to>
    <xdr:sp macro="" textlink="">
      <xdr:nvSpPr>
        <xdr:cNvPr id="80" name="楕円 79"/>
        <xdr:cNvSpPr/>
      </xdr:nvSpPr>
      <xdr:spPr>
        <a:xfrm>
          <a:off x="3746500" y="56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95470</xdr:rowOff>
    </xdr:from>
    <xdr:ext cx="469744" cy="259045"/>
    <xdr:sp macro="" textlink="">
      <xdr:nvSpPr>
        <xdr:cNvPr id="81" name="テキスト ボックス 80"/>
        <xdr:cNvSpPr txBox="1"/>
      </xdr:nvSpPr>
      <xdr:spPr>
        <a:xfrm>
          <a:off x="3562428" y="54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49581</xdr:rowOff>
    </xdr:from>
    <xdr:to>
      <xdr:col>15</xdr:col>
      <xdr:colOff>101600</xdr:colOff>
      <xdr:row>33</xdr:row>
      <xdr:rowOff>151181</xdr:rowOff>
    </xdr:to>
    <xdr:sp macro="" textlink="">
      <xdr:nvSpPr>
        <xdr:cNvPr id="82" name="楕円 81"/>
        <xdr:cNvSpPr/>
      </xdr:nvSpPr>
      <xdr:spPr>
        <a:xfrm>
          <a:off x="2857500" y="57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167708</xdr:rowOff>
    </xdr:from>
    <xdr:ext cx="469744" cy="259045"/>
    <xdr:sp macro="" textlink="">
      <xdr:nvSpPr>
        <xdr:cNvPr id="83" name="テキスト ボックス 82"/>
        <xdr:cNvSpPr txBox="1"/>
      </xdr:nvSpPr>
      <xdr:spPr>
        <a:xfrm>
          <a:off x="2673428" y="54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103531</xdr:rowOff>
    </xdr:from>
    <xdr:to>
      <xdr:col>10</xdr:col>
      <xdr:colOff>165100</xdr:colOff>
      <xdr:row>34</xdr:row>
      <xdr:rowOff>33681</xdr:rowOff>
    </xdr:to>
    <xdr:sp macro="" textlink="">
      <xdr:nvSpPr>
        <xdr:cNvPr id="84" name="楕円 83"/>
        <xdr:cNvSpPr/>
      </xdr:nvSpPr>
      <xdr:spPr>
        <a:xfrm>
          <a:off x="1968500" y="57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50208</xdr:rowOff>
    </xdr:from>
    <xdr:ext cx="469744" cy="259045"/>
    <xdr:sp macro="" textlink="">
      <xdr:nvSpPr>
        <xdr:cNvPr id="85" name="テキスト ボックス 84"/>
        <xdr:cNvSpPr txBox="1"/>
      </xdr:nvSpPr>
      <xdr:spPr>
        <a:xfrm>
          <a:off x="1784428" y="55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86157</xdr:rowOff>
    </xdr:from>
    <xdr:to>
      <xdr:col>6</xdr:col>
      <xdr:colOff>38100</xdr:colOff>
      <xdr:row>33</xdr:row>
      <xdr:rowOff>16307</xdr:rowOff>
    </xdr:to>
    <xdr:sp macro="" textlink="">
      <xdr:nvSpPr>
        <xdr:cNvPr id="86" name="楕円 85"/>
        <xdr:cNvSpPr/>
      </xdr:nvSpPr>
      <xdr:spPr>
        <a:xfrm>
          <a:off x="1079500" y="55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32834</xdr:rowOff>
    </xdr:from>
    <xdr:ext cx="469744" cy="259045"/>
    <xdr:sp macro="" textlink="">
      <xdr:nvSpPr>
        <xdr:cNvPr id="87" name="テキスト ボックス 86"/>
        <xdr:cNvSpPr txBox="1"/>
      </xdr:nvSpPr>
      <xdr:spPr>
        <a:xfrm>
          <a:off x="895428" y="53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127935</xdr:rowOff>
    </xdr:from>
    <xdr:to>
      <xdr:col>24</xdr:col>
      <xdr:colOff>63500</xdr:colOff>
      <xdr:row>56</xdr:row>
      <xdr:rowOff>6662</xdr:rowOff>
    </xdr:to>
    <xdr:cxnSp macro="">
      <xdr:nvCxnSpPr>
        <xdr:cNvPr id="116" name="直線コネクタ 115"/>
        <xdr:cNvCxnSpPr/>
      </xdr:nvCxnSpPr>
      <xdr:spPr>
        <a:xfrm flipV="1">
          <a:off x="3797300" y="9557685"/>
          <a:ext cx="838200" cy="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131722</xdr:rowOff>
    </xdr:from>
    <xdr:to>
      <xdr:col>19</xdr:col>
      <xdr:colOff>177800</xdr:colOff>
      <xdr:row>56</xdr:row>
      <xdr:rowOff>6662</xdr:rowOff>
    </xdr:to>
    <xdr:cxnSp macro="">
      <xdr:nvCxnSpPr>
        <xdr:cNvPr id="119" name="直線コネクタ 118"/>
        <xdr:cNvCxnSpPr/>
      </xdr:nvCxnSpPr>
      <xdr:spPr>
        <a:xfrm>
          <a:off x="2908300" y="9561472"/>
          <a:ext cx="889000" cy="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147251</xdr:rowOff>
    </xdr:from>
    <xdr:to>
      <xdr:col>15</xdr:col>
      <xdr:colOff>50800</xdr:colOff>
      <xdr:row>55</xdr:row>
      <xdr:rowOff>131722</xdr:rowOff>
    </xdr:to>
    <xdr:cxnSp macro="">
      <xdr:nvCxnSpPr>
        <xdr:cNvPr id="122" name="直線コネクタ 121"/>
        <xdr:cNvCxnSpPr/>
      </xdr:nvCxnSpPr>
      <xdr:spPr>
        <a:xfrm>
          <a:off x="2019300" y="9405551"/>
          <a:ext cx="889000" cy="15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147251</xdr:rowOff>
    </xdr:from>
    <xdr:to>
      <xdr:col>10</xdr:col>
      <xdr:colOff>114300</xdr:colOff>
      <xdr:row>55</xdr:row>
      <xdr:rowOff>20767</xdr:rowOff>
    </xdr:to>
    <xdr:cxnSp macro="">
      <xdr:nvCxnSpPr>
        <xdr:cNvPr id="125" name="直線コネクタ 124"/>
        <xdr:cNvCxnSpPr/>
      </xdr:nvCxnSpPr>
      <xdr:spPr>
        <a:xfrm flipV="1">
          <a:off x="1130300" y="9405551"/>
          <a:ext cx="8890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77135</xdr:rowOff>
    </xdr:from>
    <xdr:to>
      <xdr:col>24</xdr:col>
      <xdr:colOff>114300</xdr:colOff>
      <xdr:row>56</xdr:row>
      <xdr:rowOff>7285</xdr:rowOff>
    </xdr:to>
    <xdr:sp macro="" textlink="">
      <xdr:nvSpPr>
        <xdr:cNvPr id="135" name="楕円 134"/>
        <xdr:cNvSpPr/>
      </xdr:nvSpPr>
      <xdr:spPr>
        <a:xfrm>
          <a:off x="4584700" y="950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100012</xdr:rowOff>
    </xdr:from>
    <xdr:ext cx="534377" cy="259045"/>
    <xdr:sp macro="" textlink="">
      <xdr:nvSpPr>
        <xdr:cNvPr id="136" name="総務費該当値テキスト"/>
        <xdr:cNvSpPr txBox="1"/>
      </xdr:nvSpPr>
      <xdr:spPr>
        <a:xfrm>
          <a:off x="4686300" y="935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127312</xdr:rowOff>
    </xdr:from>
    <xdr:to>
      <xdr:col>20</xdr:col>
      <xdr:colOff>38100</xdr:colOff>
      <xdr:row>56</xdr:row>
      <xdr:rowOff>57462</xdr:rowOff>
    </xdr:to>
    <xdr:sp macro="" textlink="">
      <xdr:nvSpPr>
        <xdr:cNvPr id="137" name="楕円 136"/>
        <xdr:cNvSpPr/>
      </xdr:nvSpPr>
      <xdr:spPr>
        <a:xfrm>
          <a:off x="3746500" y="95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73989</xdr:rowOff>
    </xdr:from>
    <xdr:ext cx="534377" cy="259045"/>
    <xdr:sp macro="" textlink="">
      <xdr:nvSpPr>
        <xdr:cNvPr id="138" name="テキスト ボックス 137"/>
        <xdr:cNvSpPr txBox="1"/>
      </xdr:nvSpPr>
      <xdr:spPr>
        <a:xfrm>
          <a:off x="3530111" y="93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80922</xdr:rowOff>
    </xdr:from>
    <xdr:to>
      <xdr:col>15</xdr:col>
      <xdr:colOff>101600</xdr:colOff>
      <xdr:row>56</xdr:row>
      <xdr:rowOff>11072</xdr:rowOff>
    </xdr:to>
    <xdr:sp macro="" textlink="">
      <xdr:nvSpPr>
        <xdr:cNvPr id="139" name="楕円 138"/>
        <xdr:cNvSpPr/>
      </xdr:nvSpPr>
      <xdr:spPr>
        <a:xfrm>
          <a:off x="2857500" y="951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27599</xdr:rowOff>
    </xdr:from>
    <xdr:ext cx="534377" cy="259045"/>
    <xdr:sp macro="" textlink="">
      <xdr:nvSpPr>
        <xdr:cNvPr id="140" name="テキスト ボックス 139"/>
        <xdr:cNvSpPr txBox="1"/>
      </xdr:nvSpPr>
      <xdr:spPr>
        <a:xfrm>
          <a:off x="2641111" y="928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96451</xdr:rowOff>
    </xdr:from>
    <xdr:to>
      <xdr:col>10</xdr:col>
      <xdr:colOff>165100</xdr:colOff>
      <xdr:row>55</xdr:row>
      <xdr:rowOff>26601</xdr:rowOff>
    </xdr:to>
    <xdr:sp macro="" textlink="">
      <xdr:nvSpPr>
        <xdr:cNvPr id="141" name="楕円 140"/>
        <xdr:cNvSpPr/>
      </xdr:nvSpPr>
      <xdr:spPr>
        <a:xfrm>
          <a:off x="1968500" y="93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43128</xdr:rowOff>
    </xdr:from>
    <xdr:ext cx="534377" cy="259045"/>
    <xdr:sp macro="" textlink="">
      <xdr:nvSpPr>
        <xdr:cNvPr id="142" name="テキスト ボックス 141"/>
        <xdr:cNvSpPr txBox="1"/>
      </xdr:nvSpPr>
      <xdr:spPr>
        <a:xfrm>
          <a:off x="1752111" y="912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141417</xdr:rowOff>
    </xdr:from>
    <xdr:to>
      <xdr:col>6</xdr:col>
      <xdr:colOff>38100</xdr:colOff>
      <xdr:row>55</xdr:row>
      <xdr:rowOff>71567</xdr:rowOff>
    </xdr:to>
    <xdr:sp macro="" textlink="">
      <xdr:nvSpPr>
        <xdr:cNvPr id="143" name="楕円 142"/>
        <xdr:cNvSpPr/>
      </xdr:nvSpPr>
      <xdr:spPr>
        <a:xfrm>
          <a:off x="1079500" y="93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88094</xdr:rowOff>
    </xdr:from>
    <xdr:ext cx="534377" cy="259045"/>
    <xdr:sp macro="" textlink="">
      <xdr:nvSpPr>
        <xdr:cNvPr id="144" name="テキスト ボックス 143"/>
        <xdr:cNvSpPr txBox="1"/>
      </xdr:nvSpPr>
      <xdr:spPr>
        <a:xfrm>
          <a:off x="863111" y="91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56820</xdr:rowOff>
    </xdr:from>
    <xdr:to>
      <xdr:col>24</xdr:col>
      <xdr:colOff>63500</xdr:colOff>
      <xdr:row>76</xdr:row>
      <xdr:rowOff>142087</xdr:rowOff>
    </xdr:to>
    <xdr:cxnSp macro="">
      <xdr:nvCxnSpPr>
        <xdr:cNvPr id="174" name="直線コネクタ 173"/>
        <xdr:cNvCxnSpPr/>
      </xdr:nvCxnSpPr>
      <xdr:spPr>
        <a:xfrm flipV="1">
          <a:off x="3797300" y="13087020"/>
          <a:ext cx="8382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119418</xdr:rowOff>
    </xdr:from>
    <xdr:to>
      <xdr:col>19</xdr:col>
      <xdr:colOff>177800</xdr:colOff>
      <xdr:row>76</xdr:row>
      <xdr:rowOff>142087</xdr:rowOff>
    </xdr:to>
    <xdr:cxnSp macro="">
      <xdr:nvCxnSpPr>
        <xdr:cNvPr id="177" name="直線コネクタ 176"/>
        <xdr:cNvCxnSpPr/>
      </xdr:nvCxnSpPr>
      <xdr:spPr>
        <a:xfrm>
          <a:off x="2908300" y="13149618"/>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119418</xdr:rowOff>
    </xdr:from>
    <xdr:to>
      <xdr:col>15</xdr:col>
      <xdr:colOff>50800</xdr:colOff>
      <xdr:row>76</xdr:row>
      <xdr:rowOff>160096</xdr:rowOff>
    </xdr:to>
    <xdr:cxnSp macro="">
      <xdr:nvCxnSpPr>
        <xdr:cNvPr id="180" name="直線コネクタ 179"/>
        <xdr:cNvCxnSpPr/>
      </xdr:nvCxnSpPr>
      <xdr:spPr>
        <a:xfrm flipV="1">
          <a:off x="2019300" y="13149618"/>
          <a:ext cx="8890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82983</xdr:rowOff>
    </xdr:from>
    <xdr:to>
      <xdr:col>10</xdr:col>
      <xdr:colOff>114300</xdr:colOff>
      <xdr:row>76</xdr:row>
      <xdr:rowOff>160096</xdr:rowOff>
    </xdr:to>
    <xdr:cxnSp macro="">
      <xdr:nvCxnSpPr>
        <xdr:cNvPr id="183" name="直線コネクタ 182"/>
        <xdr:cNvCxnSpPr/>
      </xdr:nvCxnSpPr>
      <xdr:spPr>
        <a:xfrm>
          <a:off x="1130300" y="13113183"/>
          <a:ext cx="889000" cy="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6020</xdr:rowOff>
    </xdr:from>
    <xdr:to>
      <xdr:col>24</xdr:col>
      <xdr:colOff>114300</xdr:colOff>
      <xdr:row>76</xdr:row>
      <xdr:rowOff>107620</xdr:rowOff>
    </xdr:to>
    <xdr:sp macro="" textlink="">
      <xdr:nvSpPr>
        <xdr:cNvPr id="193" name="楕円 192"/>
        <xdr:cNvSpPr/>
      </xdr:nvSpPr>
      <xdr:spPr>
        <a:xfrm>
          <a:off x="4584700" y="130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155897</xdr:rowOff>
    </xdr:from>
    <xdr:ext cx="599010" cy="259045"/>
    <xdr:sp macro="" textlink="">
      <xdr:nvSpPr>
        <xdr:cNvPr id="194" name="民生費該当値テキスト"/>
        <xdr:cNvSpPr txBox="1"/>
      </xdr:nvSpPr>
      <xdr:spPr>
        <a:xfrm>
          <a:off x="4686300" y="1301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91287</xdr:rowOff>
    </xdr:from>
    <xdr:to>
      <xdr:col>20</xdr:col>
      <xdr:colOff>38100</xdr:colOff>
      <xdr:row>77</xdr:row>
      <xdr:rowOff>21437</xdr:rowOff>
    </xdr:to>
    <xdr:sp macro="" textlink="">
      <xdr:nvSpPr>
        <xdr:cNvPr id="195" name="楕円 194"/>
        <xdr:cNvSpPr/>
      </xdr:nvSpPr>
      <xdr:spPr>
        <a:xfrm>
          <a:off x="3746500" y="1312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12564</xdr:rowOff>
    </xdr:from>
    <xdr:ext cx="599010" cy="259045"/>
    <xdr:sp macro="" textlink="">
      <xdr:nvSpPr>
        <xdr:cNvPr id="196" name="テキスト ボックス 195"/>
        <xdr:cNvSpPr txBox="1"/>
      </xdr:nvSpPr>
      <xdr:spPr>
        <a:xfrm>
          <a:off x="3497795" y="1321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68618</xdr:rowOff>
    </xdr:from>
    <xdr:to>
      <xdr:col>15</xdr:col>
      <xdr:colOff>101600</xdr:colOff>
      <xdr:row>76</xdr:row>
      <xdr:rowOff>170218</xdr:rowOff>
    </xdr:to>
    <xdr:sp macro="" textlink="">
      <xdr:nvSpPr>
        <xdr:cNvPr id="197" name="楕円 196"/>
        <xdr:cNvSpPr/>
      </xdr:nvSpPr>
      <xdr:spPr>
        <a:xfrm>
          <a:off x="2857500" y="130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161345</xdr:rowOff>
    </xdr:from>
    <xdr:ext cx="599010" cy="259045"/>
    <xdr:sp macro="" textlink="">
      <xdr:nvSpPr>
        <xdr:cNvPr id="198" name="テキスト ボックス 197"/>
        <xdr:cNvSpPr txBox="1"/>
      </xdr:nvSpPr>
      <xdr:spPr>
        <a:xfrm>
          <a:off x="2608795" y="1319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109296</xdr:rowOff>
    </xdr:from>
    <xdr:to>
      <xdr:col>10</xdr:col>
      <xdr:colOff>165100</xdr:colOff>
      <xdr:row>77</xdr:row>
      <xdr:rowOff>39446</xdr:rowOff>
    </xdr:to>
    <xdr:sp macro="" textlink="">
      <xdr:nvSpPr>
        <xdr:cNvPr id="199" name="楕円 198"/>
        <xdr:cNvSpPr/>
      </xdr:nvSpPr>
      <xdr:spPr>
        <a:xfrm>
          <a:off x="1968500" y="131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30573</xdr:rowOff>
    </xdr:from>
    <xdr:ext cx="599010" cy="259045"/>
    <xdr:sp macro="" textlink="">
      <xdr:nvSpPr>
        <xdr:cNvPr id="200" name="テキスト ボックス 199"/>
        <xdr:cNvSpPr txBox="1"/>
      </xdr:nvSpPr>
      <xdr:spPr>
        <a:xfrm>
          <a:off x="1719795" y="1323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32183</xdr:rowOff>
    </xdr:from>
    <xdr:to>
      <xdr:col>6</xdr:col>
      <xdr:colOff>38100</xdr:colOff>
      <xdr:row>76</xdr:row>
      <xdr:rowOff>133783</xdr:rowOff>
    </xdr:to>
    <xdr:sp macro="" textlink="">
      <xdr:nvSpPr>
        <xdr:cNvPr id="201" name="楕円 200"/>
        <xdr:cNvSpPr/>
      </xdr:nvSpPr>
      <xdr:spPr>
        <a:xfrm>
          <a:off x="1079500" y="1306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124910</xdr:rowOff>
    </xdr:from>
    <xdr:ext cx="599010" cy="259045"/>
    <xdr:sp macro="" textlink="">
      <xdr:nvSpPr>
        <xdr:cNvPr id="202" name="テキスト ボックス 201"/>
        <xdr:cNvSpPr txBox="1"/>
      </xdr:nvSpPr>
      <xdr:spPr>
        <a:xfrm>
          <a:off x="830795" y="1315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21907</xdr:rowOff>
    </xdr:from>
    <xdr:to>
      <xdr:col>24</xdr:col>
      <xdr:colOff>63500</xdr:colOff>
      <xdr:row>95</xdr:row>
      <xdr:rowOff>35483</xdr:rowOff>
    </xdr:to>
    <xdr:cxnSp macro="">
      <xdr:nvCxnSpPr>
        <xdr:cNvPr id="231" name="直線コネクタ 230"/>
        <xdr:cNvCxnSpPr/>
      </xdr:nvCxnSpPr>
      <xdr:spPr>
        <a:xfrm>
          <a:off x="3797300" y="16309657"/>
          <a:ext cx="8382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21907</xdr:rowOff>
    </xdr:from>
    <xdr:to>
      <xdr:col>19</xdr:col>
      <xdr:colOff>177800</xdr:colOff>
      <xdr:row>95</xdr:row>
      <xdr:rowOff>22949</xdr:rowOff>
    </xdr:to>
    <xdr:cxnSp macro="">
      <xdr:nvCxnSpPr>
        <xdr:cNvPr id="234" name="直線コネクタ 233"/>
        <xdr:cNvCxnSpPr/>
      </xdr:nvCxnSpPr>
      <xdr:spPr>
        <a:xfrm flipV="1">
          <a:off x="2908300" y="16309657"/>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22949</xdr:rowOff>
    </xdr:from>
    <xdr:to>
      <xdr:col>15</xdr:col>
      <xdr:colOff>50800</xdr:colOff>
      <xdr:row>95</xdr:row>
      <xdr:rowOff>96241</xdr:rowOff>
    </xdr:to>
    <xdr:cxnSp macro="">
      <xdr:nvCxnSpPr>
        <xdr:cNvPr id="237" name="直線コネクタ 236"/>
        <xdr:cNvCxnSpPr/>
      </xdr:nvCxnSpPr>
      <xdr:spPr>
        <a:xfrm flipV="1">
          <a:off x="2019300" y="16310699"/>
          <a:ext cx="889000" cy="7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60909</xdr:rowOff>
    </xdr:from>
    <xdr:to>
      <xdr:col>10</xdr:col>
      <xdr:colOff>114300</xdr:colOff>
      <xdr:row>95</xdr:row>
      <xdr:rowOff>96241</xdr:rowOff>
    </xdr:to>
    <xdr:cxnSp macro="">
      <xdr:nvCxnSpPr>
        <xdr:cNvPr id="240" name="直線コネクタ 239"/>
        <xdr:cNvCxnSpPr/>
      </xdr:nvCxnSpPr>
      <xdr:spPr>
        <a:xfrm>
          <a:off x="1130300" y="16348659"/>
          <a:ext cx="889000" cy="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156133</xdr:rowOff>
    </xdr:from>
    <xdr:to>
      <xdr:col>24</xdr:col>
      <xdr:colOff>114300</xdr:colOff>
      <xdr:row>95</xdr:row>
      <xdr:rowOff>86283</xdr:rowOff>
    </xdr:to>
    <xdr:sp macro="" textlink="">
      <xdr:nvSpPr>
        <xdr:cNvPr id="250" name="楕円 249"/>
        <xdr:cNvSpPr/>
      </xdr:nvSpPr>
      <xdr:spPr>
        <a:xfrm>
          <a:off x="4584700" y="162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7560</xdr:rowOff>
    </xdr:from>
    <xdr:ext cx="534377" cy="259045"/>
    <xdr:sp macro="" textlink="">
      <xdr:nvSpPr>
        <xdr:cNvPr id="251" name="衛生費該当値テキスト"/>
        <xdr:cNvSpPr txBox="1"/>
      </xdr:nvSpPr>
      <xdr:spPr>
        <a:xfrm>
          <a:off x="4686300" y="1612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142557</xdr:rowOff>
    </xdr:from>
    <xdr:to>
      <xdr:col>20</xdr:col>
      <xdr:colOff>38100</xdr:colOff>
      <xdr:row>95</xdr:row>
      <xdr:rowOff>72707</xdr:rowOff>
    </xdr:to>
    <xdr:sp macro="" textlink="">
      <xdr:nvSpPr>
        <xdr:cNvPr id="252" name="楕円 251"/>
        <xdr:cNvSpPr/>
      </xdr:nvSpPr>
      <xdr:spPr>
        <a:xfrm>
          <a:off x="3746500" y="162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89234</xdr:rowOff>
    </xdr:from>
    <xdr:ext cx="534377" cy="259045"/>
    <xdr:sp macro="" textlink="">
      <xdr:nvSpPr>
        <xdr:cNvPr id="253" name="テキスト ボックス 252"/>
        <xdr:cNvSpPr txBox="1"/>
      </xdr:nvSpPr>
      <xdr:spPr>
        <a:xfrm>
          <a:off x="3530111" y="1603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143599</xdr:rowOff>
    </xdr:from>
    <xdr:to>
      <xdr:col>15</xdr:col>
      <xdr:colOff>101600</xdr:colOff>
      <xdr:row>95</xdr:row>
      <xdr:rowOff>73749</xdr:rowOff>
    </xdr:to>
    <xdr:sp macro="" textlink="">
      <xdr:nvSpPr>
        <xdr:cNvPr id="254" name="楕円 253"/>
        <xdr:cNvSpPr/>
      </xdr:nvSpPr>
      <xdr:spPr>
        <a:xfrm>
          <a:off x="2857500" y="162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90276</xdr:rowOff>
    </xdr:from>
    <xdr:ext cx="534377" cy="259045"/>
    <xdr:sp macro="" textlink="">
      <xdr:nvSpPr>
        <xdr:cNvPr id="255" name="テキスト ボックス 254"/>
        <xdr:cNvSpPr txBox="1"/>
      </xdr:nvSpPr>
      <xdr:spPr>
        <a:xfrm>
          <a:off x="2641111" y="16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45441</xdr:rowOff>
    </xdr:from>
    <xdr:to>
      <xdr:col>10</xdr:col>
      <xdr:colOff>165100</xdr:colOff>
      <xdr:row>95</xdr:row>
      <xdr:rowOff>147041</xdr:rowOff>
    </xdr:to>
    <xdr:sp macro="" textlink="">
      <xdr:nvSpPr>
        <xdr:cNvPr id="256" name="楕円 255"/>
        <xdr:cNvSpPr/>
      </xdr:nvSpPr>
      <xdr:spPr>
        <a:xfrm>
          <a:off x="1968500" y="163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163568</xdr:rowOff>
    </xdr:from>
    <xdr:ext cx="534377" cy="259045"/>
    <xdr:sp macro="" textlink="">
      <xdr:nvSpPr>
        <xdr:cNvPr id="257" name="テキスト ボックス 256"/>
        <xdr:cNvSpPr txBox="1"/>
      </xdr:nvSpPr>
      <xdr:spPr>
        <a:xfrm>
          <a:off x="1752111" y="161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10109</xdr:rowOff>
    </xdr:from>
    <xdr:to>
      <xdr:col>6</xdr:col>
      <xdr:colOff>38100</xdr:colOff>
      <xdr:row>95</xdr:row>
      <xdr:rowOff>111709</xdr:rowOff>
    </xdr:to>
    <xdr:sp macro="" textlink="">
      <xdr:nvSpPr>
        <xdr:cNvPr id="258" name="楕円 257"/>
        <xdr:cNvSpPr/>
      </xdr:nvSpPr>
      <xdr:spPr>
        <a:xfrm>
          <a:off x="1079500" y="162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128236</xdr:rowOff>
    </xdr:from>
    <xdr:ext cx="534377" cy="259045"/>
    <xdr:sp macro="" textlink="">
      <xdr:nvSpPr>
        <xdr:cNvPr id="259" name="テキスト ボックス 258"/>
        <xdr:cNvSpPr txBox="1"/>
      </xdr:nvSpPr>
      <xdr:spPr>
        <a:xfrm>
          <a:off x="863111" y="1607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39497</xdr:rowOff>
    </xdr:from>
    <xdr:to>
      <xdr:col>55</xdr:col>
      <xdr:colOff>0</xdr:colOff>
      <xdr:row>39</xdr:row>
      <xdr:rowOff>41021</xdr:rowOff>
    </xdr:to>
    <xdr:cxnSp macro="">
      <xdr:nvCxnSpPr>
        <xdr:cNvPr id="288" name="直線コネクタ 287"/>
        <xdr:cNvCxnSpPr/>
      </xdr:nvCxnSpPr>
      <xdr:spPr>
        <a:xfrm flipV="1">
          <a:off x="9639300" y="672604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41021</xdr:rowOff>
    </xdr:from>
    <xdr:to>
      <xdr:col>50</xdr:col>
      <xdr:colOff>114300</xdr:colOff>
      <xdr:row>39</xdr:row>
      <xdr:rowOff>41021</xdr:rowOff>
    </xdr:to>
    <xdr:cxnSp macro="">
      <xdr:nvCxnSpPr>
        <xdr:cNvPr id="291" name="直線コネクタ 290"/>
        <xdr:cNvCxnSpPr/>
      </xdr:nvCxnSpPr>
      <xdr:spPr>
        <a:xfrm>
          <a:off x="8750300" y="6727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41021</xdr:rowOff>
    </xdr:from>
    <xdr:to>
      <xdr:col>45</xdr:col>
      <xdr:colOff>177800</xdr:colOff>
      <xdr:row>39</xdr:row>
      <xdr:rowOff>42164</xdr:rowOff>
    </xdr:to>
    <xdr:cxnSp macro="">
      <xdr:nvCxnSpPr>
        <xdr:cNvPr id="294" name="直線コネクタ 293"/>
        <xdr:cNvCxnSpPr/>
      </xdr:nvCxnSpPr>
      <xdr:spPr>
        <a:xfrm flipV="1">
          <a:off x="7861300" y="67275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24257</xdr:rowOff>
    </xdr:from>
    <xdr:to>
      <xdr:col>41</xdr:col>
      <xdr:colOff>50800</xdr:colOff>
      <xdr:row>39</xdr:row>
      <xdr:rowOff>42164</xdr:rowOff>
    </xdr:to>
    <xdr:cxnSp macro="">
      <xdr:nvCxnSpPr>
        <xdr:cNvPr id="297" name="直線コネクタ 296"/>
        <xdr:cNvCxnSpPr/>
      </xdr:nvCxnSpPr>
      <xdr:spPr>
        <a:xfrm>
          <a:off x="6972300" y="671080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160147</xdr:rowOff>
    </xdr:from>
    <xdr:to>
      <xdr:col>55</xdr:col>
      <xdr:colOff>50800</xdr:colOff>
      <xdr:row>39</xdr:row>
      <xdr:rowOff>90297</xdr:rowOff>
    </xdr:to>
    <xdr:sp macro="" textlink="">
      <xdr:nvSpPr>
        <xdr:cNvPr id="307" name="楕円 306"/>
        <xdr:cNvSpPr/>
      </xdr:nvSpPr>
      <xdr:spPr>
        <a:xfrm>
          <a:off x="104267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75074</xdr:rowOff>
    </xdr:from>
    <xdr:ext cx="313932" cy="259045"/>
    <xdr:sp macro="" textlink="">
      <xdr:nvSpPr>
        <xdr:cNvPr id="308" name="労働費該当値テキスト"/>
        <xdr:cNvSpPr txBox="1"/>
      </xdr:nvSpPr>
      <xdr:spPr>
        <a:xfrm>
          <a:off x="10528300" y="659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161671</xdr:rowOff>
    </xdr:from>
    <xdr:to>
      <xdr:col>50</xdr:col>
      <xdr:colOff>165100</xdr:colOff>
      <xdr:row>39</xdr:row>
      <xdr:rowOff>91821</xdr:rowOff>
    </xdr:to>
    <xdr:sp macro="" textlink="">
      <xdr:nvSpPr>
        <xdr:cNvPr id="309" name="楕円 308"/>
        <xdr:cNvSpPr/>
      </xdr:nvSpPr>
      <xdr:spPr>
        <a:xfrm>
          <a:off x="9588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82948</xdr:rowOff>
    </xdr:from>
    <xdr:ext cx="249299" cy="259045"/>
    <xdr:sp macro="" textlink="">
      <xdr:nvSpPr>
        <xdr:cNvPr id="310" name="テキスト ボックス 309"/>
        <xdr:cNvSpPr txBox="1"/>
      </xdr:nvSpPr>
      <xdr:spPr>
        <a:xfrm>
          <a:off x="9514650"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161671</xdr:rowOff>
    </xdr:from>
    <xdr:to>
      <xdr:col>46</xdr:col>
      <xdr:colOff>38100</xdr:colOff>
      <xdr:row>39</xdr:row>
      <xdr:rowOff>91821</xdr:rowOff>
    </xdr:to>
    <xdr:sp macro="" textlink="">
      <xdr:nvSpPr>
        <xdr:cNvPr id="311" name="楕円 310"/>
        <xdr:cNvSpPr/>
      </xdr:nvSpPr>
      <xdr:spPr>
        <a:xfrm>
          <a:off x="8699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82948</xdr:rowOff>
    </xdr:from>
    <xdr:ext cx="249299" cy="259045"/>
    <xdr:sp macro="" textlink="">
      <xdr:nvSpPr>
        <xdr:cNvPr id="312" name="テキスト ボックス 311"/>
        <xdr:cNvSpPr txBox="1"/>
      </xdr:nvSpPr>
      <xdr:spPr>
        <a:xfrm>
          <a:off x="8625650"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162814</xdr:rowOff>
    </xdr:from>
    <xdr:to>
      <xdr:col>41</xdr:col>
      <xdr:colOff>101600</xdr:colOff>
      <xdr:row>39</xdr:row>
      <xdr:rowOff>92964</xdr:rowOff>
    </xdr:to>
    <xdr:sp macro="" textlink="">
      <xdr:nvSpPr>
        <xdr:cNvPr id="313" name="楕円 312"/>
        <xdr:cNvSpPr/>
      </xdr:nvSpPr>
      <xdr:spPr>
        <a:xfrm>
          <a:off x="7810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84091</xdr:rowOff>
    </xdr:from>
    <xdr:ext cx="249299" cy="259045"/>
    <xdr:sp macro="" textlink="">
      <xdr:nvSpPr>
        <xdr:cNvPr id="314" name="テキスト ボックス 313"/>
        <xdr:cNvSpPr txBox="1"/>
      </xdr:nvSpPr>
      <xdr:spPr>
        <a:xfrm>
          <a:off x="7736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144907</xdr:rowOff>
    </xdr:from>
    <xdr:to>
      <xdr:col>36</xdr:col>
      <xdr:colOff>165100</xdr:colOff>
      <xdr:row>39</xdr:row>
      <xdr:rowOff>75057</xdr:rowOff>
    </xdr:to>
    <xdr:sp macro="" textlink="">
      <xdr:nvSpPr>
        <xdr:cNvPr id="315" name="楕円 314"/>
        <xdr:cNvSpPr/>
      </xdr:nvSpPr>
      <xdr:spPr>
        <a:xfrm>
          <a:off x="6921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66184</xdr:rowOff>
    </xdr:from>
    <xdr:ext cx="313932" cy="259045"/>
    <xdr:sp macro="" textlink="">
      <xdr:nvSpPr>
        <xdr:cNvPr id="316" name="テキスト ボックス 315"/>
        <xdr:cNvSpPr txBox="1"/>
      </xdr:nvSpPr>
      <xdr:spPr>
        <a:xfrm>
          <a:off x="6815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52108</xdr:rowOff>
    </xdr:from>
    <xdr:to>
      <xdr:col>55</xdr:col>
      <xdr:colOff>0</xdr:colOff>
      <xdr:row>58</xdr:row>
      <xdr:rowOff>76321</xdr:rowOff>
    </xdr:to>
    <xdr:cxnSp macro="">
      <xdr:nvCxnSpPr>
        <xdr:cNvPr id="345" name="直線コネクタ 344"/>
        <xdr:cNvCxnSpPr/>
      </xdr:nvCxnSpPr>
      <xdr:spPr>
        <a:xfrm flipV="1">
          <a:off x="9639300" y="9996208"/>
          <a:ext cx="838200" cy="2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72530</xdr:rowOff>
    </xdr:from>
    <xdr:to>
      <xdr:col>50</xdr:col>
      <xdr:colOff>114300</xdr:colOff>
      <xdr:row>58</xdr:row>
      <xdr:rowOff>76321</xdr:rowOff>
    </xdr:to>
    <xdr:cxnSp macro="">
      <xdr:nvCxnSpPr>
        <xdr:cNvPr id="348" name="直線コネクタ 347"/>
        <xdr:cNvCxnSpPr/>
      </xdr:nvCxnSpPr>
      <xdr:spPr>
        <a:xfrm>
          <a:off x="8750300" y="10016630"/>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72530</xdr:rowOff>
    </xdr:from>
    <xdr:to>
      <xdr:col>45</xdr:col>
      <xdr:colOff>177800</xdr:colOff>
      <xdr:row>58</xdr:row>
      <xdr:rowOff>78911</xdr:rowOff>
    </xdr:to>
    <xdr:cxnSp macro="">
      <xdr:nvCxnSpPr>
        <xdr:cNvPr id="351" name="直線コネクタ 350"/>
        <xdr:cNvCxnSpPr/>
      </xdr:nvCxnSpPr>
      <xdr:spPr>
        <a:xfrm flipV="1">
          <a:off x="7861300" y="10016630"/>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47289</xdr:rowOff>
    </xdr:from>
    <xdr:to>
      <xdr:col>41</xdr:col>
      <xdr:colOff>50800</xdr:colOff>
      <xdr:row>58</xdr:row>
      <xdr:rowOff>78911</xdr:rowOff>
    </xdr:to>
    <xdr:cxnSp macro="">
      <xdr:nvCxnSpPr>
        <xdr:cNvPr id="354" name="直線コネクタ 353"/>
        <xdr:cNvCxnSpPr/>
      </xdr:nvCxnSpPr>
      <xdr:spPr>
        <a:xfrm>
          <a:off x="6972300" y="9991389"/>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1308</xdr:rowOff>
    </xdr:from>
    <xdr:to>
      <xdr:col>55</xdr:col>
      <xdr:colOff>50800</xdr:colOff>
      <xdr:row>58</xdr:row>
      <xdr:rowOff>102908</xdr:rowOff>
    </xdr:to>
    <xdr:sp macro="" textlink="">
      <xdr:nvSpPr>
        <xdr:cNvPr id="364" name="楕円 363"/>
        <xdr:cNvSpPr/>
      </xdr:nvSpPr>
      <xdr:spPr>
        <a:xfrm>
          <a:off x="10426700" y="99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151185</xdr:rowOff>
    </xdr:from>
    <xdr:ext cx="469744" cy="259045"/>
    <xdr:sp macro="" textlink="">
      <xdr:nvSpPr>
        <xdr:cNvPr id="365" name="農林水産業費該当値テキスト"/>
        <xdr:cNvSpPr txBox="1"/>
      </xdr:nvSpPr>
      <xdr:spPr>
        <a:xfrm>
          <a:off x="10528300" y="992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25521</xdr:rowOff>
    </xdr:from>
    <xdr:to>
      <xdr:col>50</xdr:col>
      <xdr:colOff>165100</xdr:colOff>
      <xdr:row>58</xdr:row>
      <xdr:rowOff>127121</xdr:rowOff>
    </xdr:to>
    <xdr:sp macro="" textlink="">
      <xdr:nvSpPr>
        <xdr:cNvPr id="366" name="楕円 365"/>
        <xdr:cNvSpPr/>
      </xdr:nvSpPr>
      <xdr:spPr>
        <a:xfrm>
          <a:off x="9588500" y="99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118248</xdr:rowOff>
    </xdr:from>
    <xdr:ext cx="469744" cy="259045"/>
    <xdr:sp macro="" textlink="">
      <xdr:nvSpPr>
        <xdr:cNvPr id="367" name="テキスト ボックス 366"/>
        <xdr:cNvSpPr txBox="1"/>
      </xdr:nvSpPr>
      <xdr:spPr>
        <a:xfrm>
          <a:off x="9404428" y="100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21730</xdr:rowOff>
    </xdr:from>
    <xdr:to>
      <xdr:col>46</xdr:col>
      <xdr:colOff>38100</xdr:colOff>
      <xdr:row>58</xdr:row>
      <xdr:rowOff>123330</xdr:rowOff>
    </xdr:to>
    <xdr:sp macro="" textlink="">
      <xdr:nvSpPr>
        <xdr:cNvPr id="368" name="楕円 367"/>
        <xdr:cNvSpPr/>
      </xdr:nvSpPr>
      <xdr:spPr>
        <a:xfrm>
          <a:off x="8699500" y="99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114457</xdr:rowOff>
    </xdr:from>
    <xdr:ext cx="469744" cy="259045"/>
    <xdr:sp macro="" textlink="">
      <xdr:nvSpPr>
        <xdr:cNvPr id="369" name="テキスト ボックス 368"/>
        <xdr:cNvSpPr txBox="1"/>
      </xdr:nvSpPr>
      <xdr:spPr>
        <a:xfrm>
          <a:off x="8515428" y="1005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28111</xdr:rowOff>
    </xdr:from>
    <xdr:to>
      <xdr:col>41</xdr:col>
      <xdr:colOff>101600</xdr:colOff>
      <xdr:row>58</xdr:row>
      <xdr:rowOff>129711</xdr:rowOff>
    </xdr:to>
    <xdr:sp macro="" textlink="">
      <xdr:nvSpPr>
        <xdr:cNvPr id="370" name="楕円 369"/>
        <xdr:cNvSpPr/>
      </xdr:nvSpPr>
      <xdr:spPr>
        <a:xfrm>
          <a:off x="7810500" y="99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120838</xdr:rowOff>
    </xdr:from>
    <xdr:ext cx="469744" cy="259045"/>
    <xdr:sp macro="" textlink="">
      <xdr:nvSpPr>
        <xdr:cNvPr id="371" name="テキスト ボックス 370"/>
        <xdr:cNvSpPr txBox="1"/>
      </xdr:nvSpPr>
      <xdr:spPr>
        <a:xfrm>
          <a:off x="7626428" y="100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167939</xdr:rowOff>
    </xdr:from>
    <xdr:to>
      <xdr:col>36</xdr:col>
      <xdr:colOff>165100</xdr:colOff>
      <xdr:row>58</xdr:row>
      <xdr:rowOff>98089</xdr:rowOff>
    </xdr:to>
    <xdr:sp macro="" textlink="">
      <xdr:nvSpPr>
        <xdr:cNvPr id="372" name="楕円 371"/>
        <xdr:cNvSpPr/>
      </xdr:nvSpPr>
      <xdr:spPr>
        <a:xfrm>
          <a:off x="6921500" y="99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89216</xdr:rowOff>
    </xdr:from>
    <xdr:ext cx="469744" cy="259045"/>
    <xdr:sp macro="" textlink="">
      <xdr:nvSpPr>
        <xdr:cNvPr id="373" name="テキスト ボックス 372"/>
        <xdr:cNvSpPr txBox="1"/>
      </xdr:nvSpPr>
      <xdr:spPr>
        <a:xfrm>
          <a:off x="6737428" y="100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75578</xdr:rowOff>
    </xdr:from>
    <xdr:to>
      <xdr:col>55</xdr:col>
      <xdr:colOff>0</xdr:colOff>
      <xdr:row>77</xdr:row>
      <xdr:rowOff>118821</xdr:rowOff>
    </xdr:to>
    <xdr:cxnSp macro="">
      <xdr:nvCxnSpPr>
        <xdr:cNvPr id="402" name="直線コネクタ 401"/>
        <xdr:cNvCxnSpPr/>
      </xdr:nvCxnSpPr>
      <xdr:spPr>
        <a:xfrm>
          <a:off x="9639300" y="13277228"/>
          <a:ext cx="8382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75578</xdr:rowOff>
    </xdr:from>
    <xdr:to>
      <xdr:col>50</xdr:col>
      <xdr:colOff>114300</xdr:colOff>
      <xdr:row>77</xdr:row>
      <xdr:rowOff>105981</xdr:rowOff>
    </xdr:to>
    <xdr:cxnSp macro="">
      <xdr:nvCxnSpPr>
        <xdr:cNvPr id="405" name="直線コネクタ 404"/>
        <xdr:cNvCxnSpPr/>
      </xdr:nvCxnSpPr>
      <xdr:spPr>
        <a:xfrm flipV="1">
          <a:off x="8750300" y="13277228"/>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105981</xdr:rowOff>
    </xdr:from>
    <xdr:to>
      <xdr:col>45</xdr:col>
      <xdr:colOff>177800</xdr:colOff>
      <xdr:row>77</xdr:row>
      <xdr:rowOff>108496</xdr:rowOff>
    </xdr:to>
    <xdr:cxnSp macro="">
      <xdr:nvCxnSpPr>
        <xdr:cNvPr id="408" name="直線コネクタ 407"/>
        <xdr:cNvCxnSpPr/>
      </xdr:nvCxnSpPr>
      <xdr:spPr>
        <a:xfrm flipV="1">
          <a:off x="7861300" y="1330763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673</xdr:rowOff>
    </xdr:from>
    <xdr:to>
      <xdr:col>41</xdr:col>
      <xdr:colOff>50800</xdr:colOff>
      <xdr:row>77</xdr:row>
      <xdr:rowOff>108496</xdr:rowOff>
    </xdr:to>
    <xdr:cxnSp macro="">
      <xdr:nvCxnSpPr>
        <xdr:cNvPr id="411" name="直線コネクタ 410"/>
        <xdr:cNvCxnSpPr/>
      </xdr:nvCxnSpPr>
      <xdr:spPr>
        <a:xfrm>
          <a:off x="6972300" y="13202323"/>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68021</xdr:rowOff>
    </xdr:from>
    <xdr:to>
      <xdr:col>55</xdr:col>
      <xdr:colOff>50800</xdr:colOff>
      <xdr:row>77</xdr:row>
      <xdr:rowOff>169621</xdr:rowOff>
    </xdr:to>
    <xdr:sp macro="" textlink="">
      <xdr:nvSpPr>
        <xdr:cNvPr id="421" name="楕円 420"/>
        <xdr:cNvSpPr/>
      </xdr:nvSpPr>
      <xdr:spPr>
        <a:xfrm>
          <a:off x="10426700" y="13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46448</xdr:rowOff>
    </xdr:from>
    <xdr:ext cx="469744" cy="259045"/>
    <xdr:sp macro="" textlink="">
      <xdr:nvSpPr>
        <xdr:cNvPr id="422" name="商工費該当値テキスト"/>
        <xdr:cNvSpPr txBox="1"/>
      </xdr:nvSpPr>
      <xdr:spPr>
        <a:xfrm>
          <a:off x="10528300" y="132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24778</xdr:rowOff>
    </xdr:from>
    <xdr:to>
      <xdr:col>50</xdr:col>
      <xdr:colOff>165100</xdr:colOff>
      <xdr:row>77</xdr:row>
      <xdr:rowOff>126378</xdr:rowOff>
    </xdr:to>
    <xdr:sp macro="" textlink="">
      <xdr:nvSpPr>
        <xdr:cNvPr id="423" name="楕円 422"/>
        <xdr:cNvSpPr/>
      </xdr:nvSpPr>
      <xdr:spPr>
        <a:xfrm>
          <a:off x="9588500" y="132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117505</xdr:rowOff>
    </xdr:from>
    <xdr:ext cx="469744" cy="259045"/>
    <xdr:sp macro="" textlink="">
      <xdr:nvSpPr>
        <xdr:cNvPr id="424" name="テキスト ボックス 423"/>
        <xdr:cNvSpPr txBox="1"/>
      </xdr:nvSpPr>
      <xdr:spPr>
        <a:xfrm>
          <a:off x="9404428" y="1331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55181</xdr:rowOff>
    </xdr:from>
    <xdr:to>
      <xdr:col>46</xdr:col>
      <xdr:colOff>38100</xdr:colOff>
      <xdr:row>77</xdr:row>
      <xdr:rowOff>156781</xdr:rowOff>
    </xdr:to>
    <xdr:sp macro="" textlink="">
      <xdr:nvSpPr>
        <xdr:cNvPr id="425" name="楕円 424"/>
        <xdr:cNvSpPr/>
      </xdr:nvSpPr>
      <xdr:spPr>
        <a:xfrm>
          <a:off x="8699500" y="132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147908</xdr:rowOff>
    </xdr:from>
    <xdr:ext cx="469744" cy="259045"/>
    <xdr:sp macro="" textlink="">
      <xdr:nvSpPr>
        <xdr:cNvPr id="426" name="テキスト ボックス 425"/>
        <xdr:cNvSpPr txBox="1"/>
      </xdr:nvSpPr>
      <xdr:spPr>
        <a:xfrm>
          <a:off x="8515428" y="1334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57696</xdr:rowOff>
    </xdr:from>
    <xdr:to>
      <xdr:col>41</xdr:col>
      <xdr:colOff>101600</xdr:colOff>
      <xdr:row>77</xdr:row>
      <xdr:rowOff>159296</xdr:rowOff>
    </xdr:to>
    <xdr:sp macro="" textlink="">
      <xdr:nvSpPr>
        <xdr:cNvPr id="427" name="楕円 426"/>
        <xdr:cNvSpPr/>
      </xdr:nvSpPr>
      <xdr:spPr>
        <a:xfrm>
          <a:off x="7810500" y="132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150423</xdr:rowOff>
    </xdr:from>
    <xdr:ext cx="469744" cy="259045"/>
    <xdr:sp macro="" textlink="">
      <xdr:nvSpPr>
        <xdr:cNvPr id="428" name="テキスト ボックス 427"/>
        <xdr:cNvSpPr txBox="1"/>
      </xdr:nvSpPr>
      <xdr:spPr>
        <a:xfrm>
          <a:off x="7626428" y="1335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121323</xdr:rowOff>
    </xdr:from>
    <xdr:to>
      <xdr:col>36</xdr:col>
      <xdr:colOff>165100</xdr:colOff>
      <xdr:row>77</xdr:row>
      <xdr:rowOff>51473</xdr:rowOff>
    </xdr:to>
    <xdr:sp macro="" textlink="">
      <xdr:nvSpPr>
        <xdr:cNvPr id="429" name="楕円 428"/>
        <xdr:cNvSpPr/>
      </xdr:nvSpPr>
      <xdr:spPr>
        <a:xfrm>
          <a:off x="6921500" y="131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42600</xdr:rowOff>
    </xdr:from>
    <xdr:ext cx="534377" cy="259045"/>
    <xdr:sp macro="" textlink="">
      <xdr:nvSpPr>
        <xdr:cNvPr id="430" name="テキスト ボックス 429"/>
        <xdr:cNvSpPr txBox="1"/>
      </xdr:nvSpPr>
      <xdr:spPr>
        <a:xfrm>
          <a:off x="6705111" y="1324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147929</xdr:rowOff>
    </xdr:from>
    <xdr:to>
      <xdr:col>55</xdr:col>
      <xdr:colOff>0</xdr:colOff>
      <xdr:row>98</xdr:row>
      <xdr:rowOff>170808</xdr:rowOff>
    </xdr:to>
    <xdr:cxnSp macro="">
      <xdr:nvCxnSpPr>
        <xdr:cNvPr id="460" name="直線コネクタ 459"/>
        <xdr:cNvCxnSpPr/>
      </xdr:nvCxnSpPr>
      <xdr:spPr>
        <a:xfrm flipV="1">
          <a:off x="9639300" y="16950029"/>
          <a:ext cx="8382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170808</xdr:rowOff>
    </xdr:from>
    <xdr:to>
      <xdr:col>50</xdr:col>
      <xdr:colOff>114300</xdr:colOff>
      <xdr:row>99</xdr:row>
      <xdr:rowOff>3150</xdr:rowOff>
    </xdr:to>
    <xdr:cxnSp macro="">
      <xdr:nvCxnSpPr>
        <xdr:cNvPr id="463" name="直線コネクタ 462"/>
        <xdr:cNvCxnSpPr/>
      </xdr:nvCxnSpPr>
      <xdr:spPr>
        <a:xfrm flipV="1">
          <a:off x="8750300" y="16972908"/>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120689</xdr:rowOff>
    </xdr:from>
    <xdr:to>
      <xdr:col>45</xdr:col>
      <xdr:colOff>177800</xdr:colOff>
      <xdr:row>99</xdr:row>
      <xdr:rowOff>3150</xdr:rowOff>
    </xdr:to>
    <xdr:cxnSp macro="">
      <xdr:nvCxnSpPr>
        <xdr:cNvPr id="466" name="直線コネクタ 465"/>
        <xdr:cNvCxnSpPr/>
      </xdr:nvCxnSpPr>
      <xdr:spPr>
        <a:xfrm>
          <a:off x="7861300" y="16922789"/>
          <a:ext cx="8890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120689</xdr:rowOff>
    </xdr:from>
    <xdr:to>
      <xdr:col>41</xdr:col>
      <xdr:colOff>50800</xdr:colOff>
      <xdr:row>98</xdr:row>
      <xdr:rowOff>121259</xdr:rowOff>
    </xdr:to>
    <xdr:cxnSp macro="">
      <xdr:nvCxnSpPr>
        <xdr:cNvPr id="469" name="直線コネクタ 468"/>
        <xdr:cNvCxnSpPr/>
      </xdr:nvCxnSpPr>
      <xdr:spPr>
        <a:xfrm flipV="1">
          <a:off x="6972300" y="16922789"/>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97129</xdr:rowOff>
    </xdr:from>
    <xdr:to>
      <xdr:col>55</xdr:col>
      <xdr:colOff>50800</xdr:colOff>
      <xdr:row>99</xdr:row>
      <xdr:rowOff>27279</xdr:rowOff>
    </xdr:to>
    <xdr:sp macro="" textlink="">
      <xdr:nvSpPr>
        <xdr:cNvPr id="479" name="楕円 478"/>
        <xdr:cNvSpPr/>
      </xdr:nvSpPr>
      <xdr:spPr>
        <a:xfrm>
          <a:off x="10426700" y="168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12056</xdr:rowOff>
    </xdr:from>
    <xdr:ext cx="534377" cy="259045"/>
    <xdr:sp macro="" textlink="">
      <xdr:nvSpPr>
        <xdr:cNvPr id="480" name="土木費該当値テキスト"/>
        <xdr:cNvSpPr txBox="1"/>
      </xdr:nvSpPr>
      <xdr:spPr>
        <a:xfrm>
          <a:off x="10528300" y="168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120008</xdr:rowOff>
    </xdr:from>
    <xdr:to>
      <xdr:col>50</xdr:col>
      <xdr:colOff>165100</xdr:colOff>
      <xdr:row>99</xdr:row>
      <xdr:rowOff>50158</xdr:rowOff>
    </xdr:to>
    <xdr:sp macro="" textlink="">
      <xdr:nvSpPr>
        <xdr:cNvPr id="481" name="楕円 480"/>
        <xdr:cNvSpPr/>
      </xdr:nvSpPr>
      <xdr:spPr>
        <a:xfrm>
          <a:off x="9588500" y="169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41285</xdr:rowOff>
    </xdr:from>
    <xdr:ext cx="534377" cy="259045"/>
    <xdr:sp macro="" textlink="">
      <xdr:nvSpPr>
        <xdr:cNvPr id="482" name="テキスト ボックス 481"/>
        <xdr:cNvSpPr txBox="1"/>
      </xdr:nvSpPr>
      <xdr:spPr>
        <a:xfrm>
          <a:off x="9372111" y="170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123800</xdr:rowOff>
    </xdr:from>
    <xdr:to>
      <xdr:col>46</xdr:col>
      <xdr:colOff>38100</xdr:colOff>
      <xdr:row>99</xdr:row>
      <xdr:rowOff>53950</xdr:rowOff>
    </xdr:to>
    <xdr:sp macro="" textlink="">
      <xdr:nvSpPr>
        <xdr:cNvPr id="483" name="楕円 482"/>
        <xdr:cNvSpPr/>
      </xdr:nvSpPr>
      <xdr:spPr>
        <a:xfrm>
          <a:off x="8699500" y="169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45077</xdr:rowOff>
    </xdr:from>
    <xdr:ext cx="534377" cy="259045"/>
    <xdr:sp macro="" textlink="">
      <xdr:nvSpPr>
        <xdr:cNvPr id="484" name="テキスト ボックス 483"/>
        <xdr:cNvSpPr txBox="1"/>
      </xdr:nvSpPr>
      <xdr:spPr>
        <a:xfrm>
          <a:off x="8483111" y="1701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69889</xdr:rowOff>
    </xdr:from>
    <xdr:to>
      <xdr:col>41</xdr:col>
      <xdr:colOff>101600</xdr:colOff>
      <xdr:row>99</xdr:row>
      <xdr:rowOff>39</xdr:rowOff>
    </xdr:to>
    <xdr:sp macro="" textlink="">
      <xdr:nvSpPr>
        <xdr:cNvPr id="485" name="楕円 484"/>
        <xdr:cNvSpPr/>
      </xdr:nvSpPr>
      <xdr:spPr>
        <a:xfrm>
          <a:off x="7810500" y="168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162616</xdr:rowOff>
    </xdr:from>
    <xdr:ext cx="534377" cy="259045"/>
    <xdr:sp macro="" textlink="">
      <xdr:nvSpPr>
        <xdr:cNvPr id="486" name="テキスト ボックス 485"/>
        <xdr:cNvSpPr txBox="1"/>
      </xdr:nvSpPr>
      <xdr:spPr>
        <a:xfrm>
          <a:off x="7594111" y="1696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70459</xdr:rowOff>
    </xdr:from>
    <xdr:to>
      <xdr:col>36</xdr:col>
      <xdr:colOff>165100</xdr:colOff>
      <xdr:row>99</xdr:row>
      <xdr:rowOff>609</xdr:rowOff>
    </xdr:to>
    <xdr:sp macro="" textlink="">
      <xdr:nvSpPr>
        <xdr:cNvPr id="487" name="楕円 486"/>
        <xdr:cNvSpPr/>
      </xdr:nvSpPr>
      <xdr:spPr>
        <a:xfrm>
          <a:off x="6921500" y="168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163186</xdr:rowOff>
    </xdr:from>
    <xdr:ext cx="534377" cy="259045"/>
    <xdr:sp macro="" textlink="">
      <xdr:nvSpPr>
        <xdr:cNvPr id="488" name="テキスト ボックス 487"/>
        <xdr:cNvSpPr txBox="1"/>
      </xdr:nvSpPr>
      <xdr:spPr>
        <a:xfrm>
          <a:off x="6705111" y="1696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2349</xdr:rowOff>
    </xdr:from>
    <xdr:to>
      <xdr:col>85</xdr:col>
      <xdr:colOff>126364</xdr:colOff>
      <xdr:row>39</xdr:row>
      <xdr:rowOff>110325</xdr:rowOff>
    </xdr:to>
    <xdr:cxnSp macro="">
      <xdr:nvCxnSpPr>
        <xdr:cNvPr id="513" name="直線コネクタ 512"/>
        <xdr:cNvCxnSpPr/>
      </xdr:nvCxnSpPr>
      <xdr:spPr>
        <a:xfrm flipV="1">
          <a:off x="16317595" y="5488749"/>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114152</xdr:rowOff>
    </xdr:from>
    <xdr:ext cx="469744" cy="259045"/>
    <xdr:sp macro="" textlink="">
      <xdr:nvSpPr>
        <xdr:cNvPr id="514" name="消防費最小値テキスト"/>
        <xdr:cNvSpPr txBox="1"/>
      </xdr:nvSpPr>
      <xdr:spPr>
        <a:xfrm>
          <a:off x="16370300" y="680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110325</xdr:rowOff>
    </xdr:from>
    <xdr:to>
      <xdr:col>86</xdr:col>
      <xdr:colOff>25400</xdr:colOff>
      <xdr:row>39</xdr:row>
      <xdr:rowOff>110325</xdr:rowOff>
    </xdr:to>
    <xdr:cxnSp macro="">
      <xdr:nvCxnSpPr>
        <xdr:cNvPr id="515" name="直線コネクタ 514"/>
        <xdr:cNvCxnSpPr/>
      </xdr:nvCxnSpPr>
      <xdr:spPr>
        <a:xfrm>
          <a:off x="16230600" y="679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120476</xdr:rowOff>
    </xdr:from>
    <xdr:ext cx="534377" cy="259045"/>
    <xdr:sp macro="" textlink="">
      <xdr:nvSpPr>
        <xdr:cNvPr id="516" name="消防費最大値テキスト"/>
        <xdr:cNvSpPr txBox="1"/>
      </xdr:nvSpPr>
      <xdr:spPr>
        <a:xfrm>
          <a:off x="16370300" y="52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2349</xdr:rowOff>
    </xdr:from>
    <xdr:to>
      <xdr:col>86</xdr:col>
      <xdr:colOff>25400</xdr:colOff>
      <xdr:row>32</xdr:row>
      <xdr:rowOff>2349</xdr:rowOff>
    </xdr:to>
    <xdr:cxnSp macro="">
      <xdr:nvCxnSpPr>
        <xdr:cNvPr id="517" name="直線コネクタ 516"/>
        <xdr:cNvCxnSpPr/>
      </xdr:nvCxnSpPr>
      <xdr:spPr>
        <a:xfrm>
          <a:off x="16230600" y="54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74092</xdr:rowOff>
    </xdr:from>
    <xdr:to>
      <xdr:col>85</xdr:col>
      <xdr:colOff>127000</xdr:colOff>
      <xdr:row>35</xdr:row>
      <xdr:rowOff>106325</xdr:rowOff>
    </xdr:to>
    <xdr:cxnSp macro="">
      <xdr:nvCxnSpPr>
        <xdr:cNvPr id="518" name="直線コネクタ 517"/>
        <xdr:cNvCxnSpPr/>
      </xdr:nvCxnSpPr>
      <xdr:spPr>
        <a:xfrm flipV="1">
          <a:off x="15481300" y="6074842"/>
          <a:ext cx="8382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131487</xdr:rowOff>
    </xdr:from>
    <xdr:ext cx="534377" cy="259045"/>
    <xdr:sp macro="" textlink="">
      <xdr:nvSpPr>
        <xdr:cNvPr id="519" name="消防費平均値テキスト"/>
        <xdr:cNvSpPr txBox="1"/>
      </xdr:nvSpPr>
      <xdr:spPr>
        <a:xfrm>
          <a:off x="16370300" y="63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153060</xdr:rowOff>
    </xdr:from>
    <xdr:to>
      <xdr:col>85</xdr:col>
      <xdr:colOff>177800</xdr:colOff>
      <xdr:row>37</xdr:row>
      <xdr:rowOff>83210</xdr:rowOff>
    </xdr:to>
    <xdr:sp macro="" textlink="">
      <xdr:nvSpPr>
        <xdr:cNvPr id="520" name="フローチャート: 判断 519"/>
        <xdr:cNvSpPr/>
      </xdr:nvSpPr>
      <xdr:spPr>
        <a:xfrm>
          <a:off x="162687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106325</xdr:rowOff>
    </xdr:from>
    <xdr:to>
      <xdr:col>81</xdr:col>
      <xdr:colOff>50800</xdr:colOff>
      <xdr:row>35</xdr:row>
      <xdr:rowOff>152121</xdr:rowOff>
    </xdr:to>
    <xdr:cxnSp macro="">
      <xdr:nvCxnSpPr>
        <xdr:cNvPr id="521" name="直線コネクタ 520"/>
        <xdr:cNvCxnSpPr/>
      </xdr:nvCxnSpPr>
      <xdr:spPr>
        <a:xfrm flipV="1">
          <a:off x="14592300" y="6107075"/>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164643</xdr:rowOff>
    </xdr:from>
    <xdr:to>
      <xdr:col>81</xdr:col>
      <xdr:colOff>101600</xdr:colOff>
      <xdr:row>37</xdr:row>
      <xdr:rowOff>94793</xdr:rowOff>
    </xdr:to>
    <xdr:sp macro="" textlink="">
      <xdr:nvSpPr>
        <xdr:cNvPr id="522" name="フローチャート: 判断 521"/>
        <xdr:cNvSpPr/>
      </xdr:nvSpPr>
      <xdr:spPr>
        <a:xfrm>
          <a:off x="15430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85920</xdr:rowOff>
    </xdr:from>
    <xdr:ext cx="534377" cy="259045"/>
    <xdr:sp macro="" textlink="">
      <xdr:nvSpPr>
        <xdr:cNvPr id="523" name="テキスト ボックス 522"/>
        <xdr:cNvSpPr txBox="1"/>
      </xdr:nvSpPr>
      <xdr:spPr>
        <a:xfrm>
          <a:off x="15214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152121</xdr:rowOff>
    </xdr:from>
    <xdr:to>
      <xdr:col>76</xdr:col>
      <xdr:colOff>114300</xdr:colOff>
      <xdr:row>36</xdr:row>
      <xdr:rowOff>1892</xdr:rowOff>
    </xdr:to>
    <xdr:cxnSp macro="">
      <xdr:nvCxnSpPr>
        <xdr:cNvPr id="524" name="直線コネクタ 523"/>
        <xdr:cNvCxnSpPr/>
      </xdr:nvCxnSpPr>
      <xdr:spPr>
        <a:xfrm flipV="1">
          <a:off x="13703300" y="6152871"/>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2908</xdr:rowOff>
    </xdr:from>
    <xdr:to>
      <xdr:col>76</xdr:col>
      <xdr:colOff>165100</xdr:colOff>
      <xdr:row>37</xdr:row>
      <xdr:rowOff>104508</xdr:rowOff>
    </xdr:to>
    <xdr:sp macro="" textlink="">
      <xdr:nvSpPr>
        <xdr:cNvPr id="525" name="フローチャート: 判断 524"/>
        <xdr:cNvSpPr/>
      </xdr:nvSpPr>
      <xdr:spPr>
        <a:xfrm>
          <a:off x="14541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95635</xdr:rowOff>
    </xdr:from>
    <xdr:ext cx="534377" cy="259045"/>
    <xdr:sp macro="" textlink="">
      <xdr:nvSpPr>
        <xdr:cNvPr id="526" name="テキスト ボックス 525"/>
        <xdr:cNvSpPr txBox="1"/>
      </xdr:nvSpPr>
      <xdr:spPr>
        <a:xfrm>
          <a:off x="14325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114745</xdr:rowOff>
    </xdr:from>
    <xdr:to>
      <xdr:col>71</xdr:col>
      <xdr:colOff>177800</xdr:colOff>
      <xdr:row>36</xdr:row>
      <xdr:rowOff>1892</xdr:rowOff>
    </xdr:to>
    <xdr:cxnSp macro="">
      <xdr:nvCxnSpPr>
        <xdr:cNvPr id="527" name="直線コネクタ 526"/>
        <xdr:cNvCxnSpPr/>
      </xdr:nvCxnSpPr>
      <xdr:spPr>
        <a:xfrm>
          <a:off x="12814300" y="5429695"/>
          <a:ext cx="889000" cy="74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16472</xdr:rowOff>
    </xdr:from>
    <xdr:to>
      <xdr:col>72</xdr:col>
      <xdr:colOff>38100</xdr:colOff>
      <xdr:row>37</xdr:row>
      <xdr:rowOff>118072</xdr:rowOff>
    </xdr:to>
    <xdr:sp macro="" textlink="">
      <xdr:nvSpPr>
        <xdr:cNvPr id="528" name="フローチャート: 判断 527"/>
        <xdr:cNvSpPr/>
      </xdr:nvSpPr>
      <xdr:spPr>
        <a:xfrm>
          <a:off x="13652500" y="636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109199</xdr:rowOff>
    </xdr:from>
    <xdr:ext cx="534377" cy="259045"/>
    <xdr:sp macro="" textlink="">
      <xdr:nvSpPr>
        <xdr:cNvPr id="529" name="テキスト ボックス 528"/>
        <xdr:cNvSpPr txBox="1"/>
      </xdr:nvSpPr>
      <xdr:spPr>
        <a:xfrm>
          <a:off x="13436111" y="64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128448</xdr:rowOff>
    </xdr:from>
    <xdr:to>
      <xdr:col>67</xdr:col>
      <xdr:colOff>101600</xdr:colOff>
      <xdr:row>37</xdr:row>
      <xdr:rowOff>58598</xdr:rowOff>
    </xdr:to>
    <xdr:sp macro="" textlink="">
      <xdr:nvSpPr>
        <xdr:cNvPr id="530" name="フローチャート: 判断 529"/>
        <xdr:cNvSpPr/>
      </xdr:nvSpPr>
      <xdr:spPr>
        <a:xfrm>
          <a:off x="12763500" y="63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49725</xdr:rowOff>
    </xdr:from>
    <xdr:ext cx="534377" cy="259045"/>
    <xdr:sp macro="" textlink="">
      <xdr:nvSpPr>
        <xdr:cNvPr id="531" name="テキスト ボックス 530"/>
        <xdr:cNvSpPr txBox="1"/>
      </xdr:nvSpPr>
      <xdr:spPr>
        <a:xfrm>
          <a:off x="12547111" y="63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23292</xdr:rowOff>
    </xdr:from>
    <xdr:to>
      <xdr:col>85</xdr:col>
      <xdr:colOff>177800</xdr:colOff>
      <xdr:row>35</xdr:row>
      <xdr:rowOff>124892</xdr:rowOff>
    </xdr:to>
    <xdr:sp macro="" textlink="">
      <xdr:nvSpPr>
        <xdr:cNvPr id="537" name="楕円 536"/>
        <xdr:cNvSpPr/>
      </xdr:nvSpPr>
      <xdr:spPr>
        <a:xfrm>
          <a:off x="16268700" y="602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46169</xdr:rowOff>
    </xdr:from>
    <xdr:ext cx="534377" cy="259045"/>
    <xdr:sp macro="" textlink="">
      <xdr:nvSpPr>
        <xdr:cNvPr id="538" name="消防費該当値テキスト"/>
        <xdr:cNvSpPr txBox="1"/>
      </xdr:nvSpPr>
      <xdr:spPr>
        <a:xfrm>
          <a:off x="16370300" y="587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55525</xdr:rowOff>
    </xdr:from>
    <xdr:to>
      <xdr:col>81</xdr:col>
      <xdr:colOff>101600</xdr:colOff>
      <xdr:row>35</xdr:row>
      <xdr:rowOff>157125</xdr:rowOff>
    </xdr:to>
    <xdr:sp macro="" textlink="">
      <xdr:nvSpPr>
        <xdr:cNvPr id="539" name="楕円 538"/>
        <xdr:cNvSpPr/>
      </xdr:nvSpPr>
      <xdr:spPr>
        <a:xfrm>
          <a:off x="15430500" y="60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2202</xdr:rowOff>
    </xdr:from>
    <xdr:ext cx="534377" cy="259045"/>
    <xdr:sp macro="" textlink="">
      <xdr:nvSpPr>
        <xdr:cNvPr id="540" name="テキスト ボックス 539"/>
        <xdr:cNvSpPr txBox="1"/>
      </xdr:nvSpPr>
      <xdr:spPr>
        <a:xfrm>
          <a:off x="15214111" y="58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101321</xdr:rowOff>
    </xdr:from>
    <xdr:to>
      <xdr:col>76</xdr:col>
      <xdr:colOff>165100</xdr:colOff>
      <xdr:row>36</xdr:row>
      <xdr:rowOff>31471</xdr:rowOff>
    </xdr:to>
    <xdr:sp macro="" textlink="">
      <xdr:nvSpPr>
        <xdr:cNvPr id="541" name="楕円 540"/>
        <xdr:cNvSpPr/>
      </xdr:nvSpPr>
      <xdr:spPr>
        <a:xfrm>
          <a:off x="14541500" y="61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47998</xdr:rowOff>
    </xdr:from>
    <xdr:ext cx="534377" cy="259045"/>
    <xdr:sp macro="" textlink="">
      <xdr:nvSpPr>
        <xdr:cNvPr id="542" name="テキスト ボックス 541"/>
        <xdr:cNvSpPr txBox="1"/>
      </xdr:nvSpPr>
      <xdr:spPr>
        <a:xfrm>
          <a:off x="14325111" y="587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122542</xdr:rowOff>
    </xdr:from>
    <xdr:to>
      <xdr:col>72</xdr:col>
      <xdr:colOff>38100</xdr:colOff>
      <xdr:row>36</xdr:row>
      <xdr:rowOff>52692</xdr:rowOff>
    </xdr:to>
    <xdr:sp macro="" textlink="">
      <xdr:nvSpPr>
        <xdr:cNvPr id="543" name="楕円 542"/>
        <xdr:cNvSpPr/>
      </xdr:nvSpPr>
      <xdr:spPr>
        <a:xfrm>
          <a:off x="13652500" y="61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69219</xdr:rowOff>
    </xdr:from>
    <xdr:ext cx="534377" cy="259045"/>
    <xdr:sp macro="" textlink="">
      <xdr:nvSpPr>
        <xdr:cNvPr id="544" name="テキスト ボックス 543"/>
        <xdr:cNvSpPr txBox="1"/>
      </xdr:nvSpPr>
      <xdr:spPr>
        <a:xfrm>
          <a:off x="13436111" y="589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63945</xdr:rowOff>
    </xdr:from>
    <xdr:to>
      <xdr:col>67</xdr:col>
      <xdr:colOff>101600</xdr:colOff>
      <xdr:row>31</xdr:row>
      <xdr:rowOff>165545</xdr:rowOff>
    </xdr:to>
    <xdr:sp macro="" textlink="">
      <xdr:nvSpPr>
        <xdr:cNvPr id="545" name="楕円 544"/>
        <xdr:cNvSpPr/>
      </xdr:nvSpPr>
      <xdr:spPr>
        <a:xfrm>
          <a:off x="12763500" y="53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10622</xdr:rowOff>
    </xdr:from>
    <xdr:ext cx="534377" cy="259045"/>
    <xdr:sp macro="" textlink="">
      <xdr:nvSpPr>
        <xdr:cNvPr id="546" name="テキスト ボックス 545"/>
        <xdr:cNvSpPr txBox="1"/>
      </xdr:nvSpPr>
      <xdr:spPr>
        <a:xfrm>
          <a:off x="12547111" y="51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3" name="直線コネクタ 572"/>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4"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5" name="直線コネクタ 574"/>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6"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7" name="直線コネクタ 576"/>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31605</xdr:rowOff>
    </xdr:from>
    <xdr:to>
      <xdr:col>85</xdr:col>
      <xdr:colOff>127000</xdr:colOff>
      <xdr:row>55</xdr:row>
      <xdr:rowOff>140680</xdr:rowOff>
    </xdr:to>
    <xdr:cxnSp macro="">
      <xdr:nvCxnSpPr>
        <xdr:cNvPr id="578" name="直線コネクタ 577"/>
        <xdr:cNvCxnSpPr/>
      </xdr:nvCxnSpPr>
      <xdr:spPr>
        <a:xfrm flipV="1">
          <a:off x="15481300" y="9461355"/>
          <a:ext cx="8382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9"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80" name="フローチャート: 判断 579"/>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139341</xdr:rowOff>
    </xdr:from>
    <xdr:to>
      <xdr:col>81</xdr:col>
      <xdr:colOff>50800</xdr:colOff>
      <xdr:row>55</xdr:row>
      <xdr:rowOff>140680</xdr:rowOff>
    </xdr:to>
    <xdr:cxnSp macro="">
      <xdr:nvCxnSpPr>
        <xdr:cNvPr id="581" name="直線コネクタ 580"/>
        <xdr:cNvCxnSpPr/>
      </xdr:nvCxnSpPr>
      <xdr:spPr>
        <a:xfrm>
          <a:off x="14592300" y="8883291"/>
          <a:ext cx="889000" cy="68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2" name="フローチャート: 判断 581"/>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3" name="テキスト ボックス 582"/>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139341</xdr:rowOff>
    </xdr:from>
    <xdr:to>
      <xdr:col>76</xdr:col>
      <xdr:colOff>114300</xdr:colOff>
      <xdr:row>55</xdr:row>
      <xdr:rowOff>120596</xdr:rowOff>
    </xdr:to>
    <xdr:cxnSp macro="">
      <xdr:nvCxnSpPr>
        <xdr:cNvPr id="584" name="直線コネクタ 583"/>
        <xdr:cNvCxnSpPr/>
      </xdr:nvCxnSpPr>
      <xdr:spPr>
        <a:xfrm flipV="1">
          <a:off x="13703300" y="8883291"/>
          <a:ext cx="889000" cy="66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5" name="フローチャート: 判断 584"/>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6" name="テキスト ボックス 585"/>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120596</xdr:rowOff>
    </xdr:from>
    <xdr:to>
      <xdr:col>71</xdr:col>
      <xdr:colOff>177800</xdr:colOff>
      <xdr:row>57</xdr:row>
      <xdr:rowOff>41941</xdr:rowOff>
    </xdr:to>
    <xdr:cxnSp macro="">
      <xdr:nvCxnSpPr>
        <xdr:cNvPr id="587" name="直線コネクタ 586"/>
        <xdr:cNvCxnSpPr/>
      </xdr:nvCxnSpPr>
      <xdr:spPr>
        <a:xfrm flipV="1">
          <a:off x="12814300" y="9550346"/>
          <a:ext cx="889000" cy="26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8" name="フローチャート: 判断 587"/>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9" name="テキスト ボックス 588"/>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90" name="フローチャート: 判断 589"/>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91" name="テキスト ボックス 590"/>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152255</xdr:rowOff>
    </xdr:from>
    <xdr:to>
      <xdr:col>85</xdr:col>
      <xdr:colOff>177800</xdr:colOff>
      <xdr:row>55</xdr:row>
      <xdr:rowOff>82405</xdr:rowOff>
    </xdr:to>
    <xdr:sp macro="" textlink="">
      <xdr:nvSpPr>
        <xdr:cNvPr id="597" name="楕円 596"/>
        <xdr:cNvSpPr/>
      </xdr:nvSpPr>
      <xdr:spPr>
        <a:xfrm>
          <a:off x="16268700" y="9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3682</xdr:rowOff>
    </xdr:from>
    <xdr:ext cx="534377" cy="259045"/>
    <xdr:sp macro="" textlink="">
      <xdr:nvSpPr>
        <xdr:cNvPr id="598" name="教育費該当値テキスト"/>
        <xdr:cNvSpPr txBox="1"/>
      </xdr:nvSpPr>
      <xdr:spPr>
        <a:xfrm>
          <a:off x="16370300" y="926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89880</xdr:rowOff>
    </xdr:from>
    <xdr:to>
      <xdr:col>81</xdr:col>
      <xdr:colOff>101600</xdr:colOff>
      <xdr:row>56</xdr:row>
      <xdr:rowOff>20030</xdr:rowOff>
    </xdr:to>
    <xdr:sp macro="" textlink="">
      <xdr:nvSpPr>
        <xdr:cNvPr id="599" name="楕円 598"/>
        <xdr:cNvSpPr/>
      </xdr:nvSpPr>
      <xdr:spPr>
        <a:xfrm>
          <a:off x="15430500" y="95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36557</xdr:rowOff>
    </xdr:from>
    <xdr:ext cx="534377" cy="259045"/>
    <xdr:sp macro="" textlink="">
      <xdr:nvSpPr>
        <xdr:cNvPr id="600" name="テキスト ボックス 599"/>
        <xdr:cNvSpPr txBox="1"/>
      </xdr:nvSpPr>
      <xdr:spPr>
        <a:xfrm>
          <a:off x="15214111" y="929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88541</xdr:rowOff>
    </xdr:from>
    <xdr:to>
      <xdr:col>76</xdr:col>
      <xdr:colOff>165100</xdr:colOff>
      <xdr:row>52</xdr:row>
      <xdr:rowOff>18691</xdr:rowOff>
    </xdr:to>
    <xdr:sp macro="" textlink="">
      <xdr:nvSpPr>
        <xdr:cNvPr id="601" name="楕円 600"/>
        <xdr:cNvSpPr/>
      </xdr:nvSpPr>
      <xdr:spPr>
        <a:xfrm>
          <a:off x="14541500" y="883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35218</xdr:rowOff>
    </xdr:from>
    <xdr:ext cx="599010" cy="259045"/>
    <xdr:sp macro="" textlink="">
      <xdr:nvSpPr>
        <xdr:cNvPr id="602" name="テキスト ボックス 601"/>
        <xdr:cNvSpPr txBox="1"/>
      </xdr:nvSpPr>
      <xdr:spPr>
        <a:xfrm>
          <a:off x="14292795" y="860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69796</xdr:rowOff>
    </xdr:from>
    <xdr:to>
      <xdr:col>72</xdr:col>
      <xdr:colOff>38100</xdr:colOff>
      <xdr:row>55</xdr:row>
      <xdr:rowOff>171396</xdr:rowOff>
    </xdr:to>
    <xdr:sp macro="" textlink="">
      <xdr:nvSpPr>
        <xdr:cNvPr id="603" name="楕円 602"/>
        <xdr:cNvSpPr/>
      </xdr:nvSpPr>
      <xdr:spPr>
        <a:xfrm>
          <a:off x="13652500" y="94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16473</xdr:rowOff>
    </xdr:from>
    <xdr:ext cx="534377" cy="259045"/>
    <xdr:sp macro="" textlink="">
      <xdr:nvSpPr>
        <xdr:cNvPr id="604" name="テキスト ボックス 603"/>
        <xdr:cNvSpPr txBox="1"/>
      </xdr:nvSpPr>
      <xdr:spPr>
        <a:xfrm>
          <a:off x="13436111" y="92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162591</xdr:rowOff>
    </xdr:from>
    <xdr:to>
      <xdr:col>67</xdr:col>
      <xdr:colOff>101600</xdr:colOff>
      <xdr:row>57</xdr:row>
      <xdr:rowOff>92741</xdr:rowOff>
    </xdr:to>
    <xdr:sp macro="" textlink="">
      <xdr:nvSpPr>
        <xdr:cNvPr id="605" name="楕円 604"/>
        <xdr:cNvSpPr/>
      </xdr:nvSpPr>
      <xdr:spPr>
        <a:xfrm>
          <a:off x="12763500" y="97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83868</xdr:rowOff>
    </xdr:from>
    <xdr:ext cx="534377" cy="259045"/>
    <xdr:sp macro="" textlink="">
      <xdr:nvSpPr>
        <xdr:cNvPr id="606" name="テキスト ボックス 605"/>
        <xdr:cNvSpPr txBox="1"/>
      </xdr:nvSpPr>
      <xdr:spPr>
        <a:xfrm>
          <a:off x="12547111" y="985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2" name="直線コネクタ 631"/>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5"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6" name="直線コネクタ 635"/>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97594</xdr:rowOff>
    </xdr:from>
    <xdr:to>
      <xdr:col>85</xdr:col>
      <xdr:colOff>127000</xdr:colOff>
      <xdr:row>79</xdr:row>
      <xdr:rowOff>98106</xdr:rowOff>
    </xdr:to>
    <xdr:cxnSp macro="">
      <xdr:nvCxnSpPr>
        <xdr:cNvPr id="637" name="直線コネクタ 636"/>
        <xdr:cNvCxnSpPr/>
      </xdr:nvCxnSpPr>
      <xdr:spPr>
        <a:xfrm flipV="1">
          <a:off x="15481300" y="13642144"/>
          <a:ext cx="8382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8"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9" name="フローチャート: 判断 638"/>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97899</xdr:rowOff>
    </xdr:from>
    <xdr:to>
      <xdr:col>81</xdr:col>
      <xdr:colOff>50800</xdr:colOff>
      <xdr:row>79</xdr:row>
      <xdr:rowOff>98106</xdr:rowOff>
    </xdr:to>
    <xdr:cxnSp macro="">
      <xdr:nvCxnSpPr>
        <xdr:cNvPr id="640" name="直線コネクタ 639"/>
        <xdr:cNvCxnSpPr/>
      </xdr:nvCxnSpPr>
      <xdr:spPr>
        <a:xfrm>
          <a:off x="14592300" y="13642449"/>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41" name="フローチャート: 判断 640"/>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2" name="テキスト ボックス 641"/>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96495</xdr:rowOff>
    </xdr:from>
    <xdr:to>
      <xdr:col>76</xdr:col>
      <xdr:colOff>114300</xdr:colOff>
      <xdr:row>79</xdr:row>
      <xdr:rowOff>97899</xdr:rowOff>
    </xdr:to>
    <xdr:cxnSp macro="">
      <xdr:nvCxnSpPr>
        <xdr:cNvPr id="643" name="直線コネクタ 642"/>
        <xdr:cNvCxnSpPr/>
      </xdr:nvCxnSpPr>
      <xdr:spPr>
        <a:xfrm>
          <a:off x="13703300" y="13641045"/>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4" name="フローチャート: 判断 643"/>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5" name="テキスト ボックス 644"/>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96495</xdr:rowOff>
    </xdr:from>
    <xdr:to>
      <xdr:col>71</xdr:col>
      <xdr:colOff>177800</xdr:colOff>
      <xdr:row>79</xdr:row>
      <xdr:rowOff>98095</xdr:rowOff>
    </xdr:to>
    <xdr:cxnSp macro="">
      <xdr:nvCxnSpPr>
        <xdr:cNvPr id="646" name="直線コネクタ 645"/>
        <xdr:cNvCxnSpPr/>
      </xdr:nvCxnSpPr>
      <xdr:spPr>
        <a:xfrm flipV="1">
          <a:off x="12814300" y="1364104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7" name="フローチャート: 判断 646"/>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8" name="テキスト ボックス 647"/>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9" name="フローチャート: 判断 648"/>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50" name="テキスト ボックス 649"/>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46794</xdr:rowOff>
    </xdr:from>
    <xdr:to>
      <xdr:col>85</xdr:col>
      <xdr:colOff>177800</xdr:colOff>
      <xdr:row>79</xdr:row>
      <xdr:rowOff>148394</xdr:rowOff>
    </xdr:to>
    <xdr:sp macro="" textlink="">
      <xdr:nvSpPr>
        <xdr:cNvPr id="656" name="楕円 655"/>
        <xdr:cNvSpPr/>
      </xdr:nvSpPr>
      <xdr:spPr>
        <a:xfrm>
          <a:off x="16268700" y="135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133171</xdr:rowOff>
    </xdr:from>
    <xdr:ext cx="378565" cy="259045"/>
    <xdr:sp macro="" textlink="">
      <xdr:nvSpPr>
        <xdr:cNvPr id="657" name="災害復旧費該当値テキスト"/>
        <xdr:cNvSpPr txBox="1"/>
      </xdr:nvSpPr>
      <xdr:spPr>
        <a:xfrm>
          <a:off x="16370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47306</xdr:rowOff>
    </xdr:from>
    <xdr:to>
      <xdr:col>81</xdr:col>
      <xdr:colOff>101600</xdr:colOff>
      <xdr:row>79</xdr:row>
      <xdr:rowOff>148906</xdr:rowOff>
    </xdr:to>
    <xdr:sp macro="" textlink="">
      <xdr:nvSpPr>
        <xdr:cNvPr id="658" name="楕円 657"/>
        <xdr:cNvSpPr/>
      </xdr:nvSpPr>
      <xdr:spPr>
        <a:xfrm>
          <a:off x="15430500" y="135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140033</xdr:rowOff>
    </xdr:from>
    <xdr:ext cx="313932" cy="259045"/>
    <xdr:sp macro="" textlink="">
      <xdr:nvSpPr>
        <xdr:cNvPr id="659" name="テキスト ボックス 658"/>
        <xdr:cNvSpPr txBox="1"/>
      </xdr:nvSpPr>
      <xdr:spPr>
        <a:xfrm>
          <a:off x="15324333" y="13684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47099</xdr:rowOff>
    </xdr:from>
    <xdr:to>
      <xdr:col>76</xdr:col>
      <xdr:colOff>165100</xdr:colOff>
      <xdr:row>79</xdr:row>
      <xdr:rowOff>148699</xdr:rowOff>
    </xdr:to>
    <xdr:sp macro="" textlink="">
      <xdr:nvSpPr>
        <xdr:cNvPr id="660" name="楕円 659"/>
        <xdr:cNvSpPr/>
      </xdr:nvSpPr>
      <xdr:spPr>
        <a:xfrm>
          <a:off x="14541500" y="135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139826</xdr:rowOff>
    </xdr:from>
    <xdr:ext cx="313932" cy="259045"/>
    <xdr:sp macro="" textlink="">
      <xdr:nvSpPr>
        <xdr:cNvPr id="661" name="テキスト ボックス 660"/>
        <xdr:cNvSpPr txBox="1"/>
      </xdr:nvSpPr>
      <xdr:spPr>
        <a:xfrm>
          <a:off x="14435333" y="13684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45695</xdr:rowOff>
    </xdr:from>
    <xdr:to>
      <xdr:col>72</xdr:col>
      <xdr:colOff>38100</xdr:colOff>
      <xdr:row>79</xdr:row>
      <xdr:rowOff>147295</xdr:rowOff>
    </xdr:to>
    <xdr:sp macro="" textlink="">
      <xdr:nvSpPr>
        <xdr:cNvPr id="662" name="楕円 661"/>
        <xdr:cNvSpPr/>
      </xdr:nvSpPr>
      <xdr:spPr>
        <a:xfrm>
          <a:off x="13652500" y="135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138422</xdr:rowOff>
    </xdr:from>
    <xdr:ext cx="378565" cy="259045"/>
    <xdr:sp macro="" textlink="">
      <xdr:nvSpPr>
        <xdr:cNvPr id="663" name="テキスト ボックス 662"/>
        <xdr:cNvSpPr txBox="1"/>
      </xdr:nvSpPr>
      <xdr:spPr>
        <a:xfrm>
          <a:off x="13514017" y="1368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47295</xdr:rowOff>
    </xdr:from>
    <xdr:to>
      <xdr:col>67</xdr:col>
      <xdr:colOff>101600</xdr:colOff>
      <xdr:row>79</xdr:row>
      <xdr:rowOff>148895</xdr:rowOff>
    </xdr:to>
    <xdr:sp macro="" textlink="">
      <xdr:nvSpPr>
        <xdr:cNvPr id="664" name="楕円 663"/>
        <xdr:cNvSpPr/>
      </xdr:nvSpPr>
      <xdr:spPr>
        <a:xfrm>
          <a:off x="12763500" y="135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140022</xdr:rowOff>
    </xdr:from>
    <xdr:ext cx="313932" cy="259045"/>
    <xdr:sp macro="" textlink="">
      <xdr:nvSpPr>
        <xdr:cNvPr id="665" name="テキスト ボックス 664"/>
        <xdr:cNvSpPr txBox="1"/>
      </xdr:nvSpPr>
      <xdr:spPr>
        <a:xfrm>
          <a:off x="12657333" y="1368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9" name="直線コネクタ 688"/>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90"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91" name="直線コネクタ 690"/>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2"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3" name="直線コネクタ 692"/>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44501</xdr:rowOff>
    </xdr:from>
    <xdr:to>
      <xdr:col>85</xdr:col>
      <xdr:colOff>127000</xdr:colOff>
      <xdr:row>92</xdr:row>
      <xdr:rowOff>76594</xdr:rowOff>
    </xdr:to>
    <xdr:cxnSp macro="">
      <xdr:nvCxnSpPr>
        <xdr:cNvPr id="694" name="直線コネクタ 693"/>
        <xdr:cNvCxnSpPr/>
      </xdr:nvCxnSpPr>
      <xdr:spPr>
        <a:xfrm flipV="1">
          <a:off x="15481300" y="15817901"/>
          <a:ext cx="8382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5"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6" name="フローチャート: 判断 695"/>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76594</xdr:rowOff>
    </xdr:from>
    <xdr:to>
      <xdr:col>81</xdr:col>
      <xdr:colOff>50800</xdr:colOff>
      <xdr:row>92</xdr:row>
      <xdr:rowOff>126364</xdr:rowOff>
    </xdr:to>
    <xdr:cxnSp macro="">
      <xdr:nvCxnSpPr>
        <xdr:cNvPr id="697" name="直線コネクタ 696"/>
        <xdr:cNvCxnSpPr/>
      </xdr:nvCxnSpPr>
      <xdr:spPr>
        <a:xfrm flipV="1">
          <a:off x="14592300" y="15849994"/>
          <a:ext cx="8890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8" name="フローチャート: 判断 697"/>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9" name="テキスト ボックス 698"/>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126364</xdr:rowOff>
    </xdr:from>
    <xdr:to>
      <xdr:col>76</xdr:col>
      <xdr:colOff>114300</xdr:colOff>
      <xdr:row>92</xdr:row>
      <xdr:rowOff>165188</xdr:rowOff>
    </xdr:to>
    <xdr:cxnSp macro="">
      <xdr:nvCxnSpPr>
        <xdr:cNvPr id="700" name="直線コネクタ 699"/>
        <xdr:cNvCxnSpPr/>
      </xdr:nvCxnSpPr>
      <xdr:spPr>
        <a:xfrm flipV="1">
          <a:off x="13703300" y="15899764"/>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701" name="フローチャート: 判断 700"/>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2" name="テキスト ボックス 701"/>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165188</xdr:rowOff>
    </xdr:from>
    <xdr:to>
      <xdr:col>71</xdr:col>
      <xdr:colOff>177800</xdr:colOff>
      <xdr:row>93</xdr:row>
      <xdr:rowOff>103391</xdr:rowOff>
    </xdr:to>
    <xdr:cxnSp macro="">
      <xdr:nvCxnSpPr>
        <xdr:cNvPr id="703" name="直線コネクタ 702"/>
        <xdr:cNvCxnSpPr/>
      </xdr:nvCxnSpPr>
      <xdr:spPr>
        <a:xfrm flipV="1">
          <a:off x="12814300" y="15938588"/>
          <a:ext cx="889000" cy="10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4" name="フローチャート: 判断 703"/>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5" name="テキスト ボックス 704"/>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6" name="フローチャート: 判断 705"/>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7" name="テキスト ボックス 706"/>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165151</xdr:rowOff>
    </xdr:from>
    <xdr:to>
      <xdr:col>85</xdr:col>
      <xdr:colOff>177800</xdr:colOff>
      <xdr:row>92</xdr:row>
      <xdr:rowOff>95301</xdr:rowOff>
    </xdr:to>
    <xdr:sp macro="" textlink="">
      <xdr:nvSpPr>
        <xdr:cNvPr id="713" name="楕円 712"/>
        <xdr:cNvSpPr/>
      </xdr:nvSpPr>
      <xdr:spPr>
        <a:xfrm>
          <a:off x="16268700" y="157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16578</xdr:rowOff>
    </xdr:from>
    <xdr:ext cx="534377" cy="259045"/>
    <xdr:sp macro="" textlink="">
      <xdr:nvSpPr>
        <xdr:cNvPr id="714" name="公債費該当値テキスト"/>
        <xdr:cNvSpPr txBox="1"/>
      </xdr:nvSpPr>
      <xdr:spPr>
        <a:xfrm>
          <a:off x="16370300" y="1561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25794</xdr:rowOff>
    </xdr:from>
    <xdr:to>
      <xdr:col>81</xdr:col>
      <xdr:colOff>101600</xdr:colOff>
      <xdr:row>92</xdr:row>
      <xdr:rowOff>127394</xdr:rowOff>
    </xdr:to>
    <xdr:sp macro="" textlink="">
      <xdr:nvSpPr>
        <xdr:cNvPr id="715" name="楕円 714"/>
        <xdr:cNvSpPr/>
      </xdr:nvSpPr>
      <xdr:spPr>
        <a:xfrm>
          <a:off x="15430500" y="157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143921</xdr:rowOff>
    </xdr:from>
    <xdr:ext cx="534377" cy="259045"/>
    <xdr:sp macro="" textlink="">
      <xdr:nvSpPr>
        <xdr:cNvPr id="716" name="テキスト ボックス 715"/>
        <xdr:cNvSpPr txBox="1"/>
      </xdr:nvSpPr>
      <xdr:spPr>
        <a:xfrm>
          <a:off x="15214111" y="1557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75564</xdr:rowOff>
    </xdr:from>
    <xdr:to>
      <xdr:col>76</xdr:col>
      <xdr:colOff>165100</xdr:colOff>
      <xdr:row>93</xdr:row>
      <xdr:rowOff>5714</xdr:rowOff>
    </xdr:to>
    <xdr:sp macro="" textlink="">
      <xdr:nvSpPr>
        <xdr:cNvPr id="717" name="楕円 716"/>
        <xdr:cNvSpPr/>
      </xdr:nvSpPr>
      <xdr:spPr>
        <a:xfrm>
          <a:off x="14541500" y="158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22241</xdr:rowOff>
    </xdr:from>
    <xdr:ext cx="534377" cy="259045"/>
    <xdr:sp macro="" textlink="">
      <xdr:nvSpPr>
        <xdr:cNvPr id="718" name="テキスト ボックス 717"/>
        <xdr:cNvSpPr txBox="1"/>
      </xdr:nvSpPr>
      <xdr:spPr>
        <a:xfrm>
          <a:off x="14325111" y="156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114388</xdr:rowOff>
    </xdr:from>
    <xdr:to>
      <xdr:col>72</xdr:col>
      <xdr:colOff>38100</xdr:colOff>
      <xdr:row>93</xdr:row>
      <xdr:rowOff>44538</xdr:rowOff>
    </xdr:to>
    <xdr:sp macro="" textlink="">
      <xdr:nvSpPr>
        <xdr:cNvPr id="719" name="楕円 718"/>
        <xdr:cNvSpPr/>
      </xdr:nvSpPr>
      <xdr:spPr>
        <a:xfrm>
          <a:off x="13652500" y="158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61065</xdr:rowOff>
    </xdr:from>
    <xdr:ext cx="534377" cy="259045"/>
    <xdr:sp macro="" textlink="">
      <xdr:nvSpPr>
        <xdr:cNvPr id="720" name="テキスト ボックス 719"/>
        <xdr:cNvSpPr txBox="1"/>
      </xdr:nvSpPr>
      <xdr:spPr>
        <a:xfrm>
          <a:off x="13436111" y="156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52591</xdr:rowOff>
    </xdr:from>
    <xdr:to>
      <xdr:col>67</xdr:col>
      <xdr:colOff>101600</xdr:colOff>
      <xdr:row>93</xdr:row>
      <xdr:rowOff>154191</xdr:rowOff>
    </xdr:to>
    <xdr:sp macro="" textlink="">
      <xdr:nvSpPr>
        <xdr:cNvPr id="721" name="楕円 720"/>
        <xdr:cNvSpPr/>
      </xdr:nvSpPr>
      <xdr:spPr>
        <a:xfrm>
          <a:off x="12763500" y="159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170718</xdr:rowOff>
    </xdr:from>
    <xdr:ext cx="534377" cy="259045"/>
    <xdr:sp macro="" textlink="">
      <xdr:nvSpPr>
        <xdr:cNvPr id="722" name="テキスト ボックス 721"/>
        <xdr:cNvSpPr txBox="1"/>
      </xdr:nvSpPr>
      <xdr:spPr>
        <a:xfrm>
          <a:off x="12547111" y="157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6" name="直線コネクタ 745"/>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7"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9"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50" name="直線コネクタ 749"/>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2"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3" name="フローチャート: 判断 752"/>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5" name="フローチャート: 判断 754"/>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6" name="テキスト ボックス 755"/>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8" name="フローチャート: 判断 757"/>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9" name="テキスト ボックス 758"/>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61" name="フローチャート: 判断 760"/>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2" name="テキスト ボックス 761"/>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3" name="フローチャート: 判断 762"/>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4" name="テキスト ボックス 763"/>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71"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住民一人当たり目的別決算についての特徴として、議会費、総務費、衛生費、消防費、公債費などが類似団体平均と比較して高くなっていることがあげられる。議会費、総務費については、合併団体であるため、議員定数、支所に係る職員や施設管理経費が高くなっていることに加え、ふるさと応援寄附金に係る基金積立金や返礼品に要する費用も比較的大きく、類似団体平均を上回る要因となっているとみられる。衛生費、消防費については、広域連合によるごみ処理・し尿処理や、一部事務組合である消防組合への負担金が大きく、さらに衛生費では病院事業会計への繰出金があることが類似団体平均を上回る要因となっている。教育費については、学校施設、図書館の改修及びＩＣＴの導入にかかる経費が要因となっている。公債費に関しては合併特例債を活用した施設整備等を進めており、当面は類似団体平均を上回る状況が継続するものと見込まれる。その一方、農林水産業費や土木費は類似団体平均を下回っている。農林水産業費については当市の産業構造が影響しているとみられ、土木費については市の管理する交通インフラ等が比較的小規模である特徴が影響しているとみられ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平成２５年度以降黒字で推移してきたが、平成２９年度以降赤字となっている。</a:t>
          </a:r>
        </a:p>
        <a:p>
          <a:r>
            <a:rPr lang="ja-JP" altLang="ja-JP" sz="1100">
              <a:solidFill>
                <a:schemeClr val="dk1"/>
              </a:solidFill>
              <a:effectLst/>
              <a:latin typeface="+mn-lt"/>
              <a:ea typeface="+mn-ea"/>
              <a:cs typeface="+mn-cs"/>
            </a:rPr>
            <a:t>大型の普通建設事業の実施と繰出金の増、また平成２７年度以降の普通交付税の合併算定替の段階的縮減等の歳入減により、財政調整基金残高は減少傾向となり、実質単年度収支も赤字となっている。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令和元年度も全ての会計で赤字は発生していない。</a:t>
          </a:r>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ただし、病院事業会計については、公立病院として地域特有のニーズに応じ、災害医療、救急医療等の不採算医療を提供するという役割上、どうしても一定額の一般会計繰出金に依存するという構造がある。財政状況の厳しい中、将来的にこれ以上の赤字補塡を継続することが困難になることが十分に想定され、経営状況が更に悪化した場合、赤字に転じる可能性が大きいことから、平成２９年度から経営改善を図るべく収入改善・経費節減の取組を進めており、一定の効果を上げているところであるが、今後もその取組を継続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26387100</v>
      </c>
      <c r="BO4" s="462"/>
      <c r="BP4" s="462"/>
      <c r="BQ4" s="462"/>
      <c r="BR4" s="462"/>
      <c r="BS4" s="462"/>
      <c r="BT4" s="462"/>
      <c r="BU4" s="463"/>
      <c r="BV4" s="461">
        <v>25819521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3.2</v>
      </c>
      <c r="CU4" s="646"/>
      <c r="CV4" s="646"/>
      <c r="CW4" s="646"/>
      <c r="CX4" s="646"/>
      <c r="CY4" s="646"/>
      <c r="CZ4" s="646"/>
      <c r="DA4" s="647"/>
      <c r="DB4" s="645">
        <v>3.8</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25861173</v>
      </c>
      <c r="BO5" s="467"/>
      <c r="BP5" s="467"/>
      <c r="BQ5" s="467"/>
      <c r="BR5" s="467"/>
      <c r="BS5" s="467"/>
      <c r="BT5" s="467"/>
      <c r="BU5" s="468"/>
      <c r="BV5" s="466">
        <v>25156523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101.4</v>
      </c>
      <c r="CU5" s="437"/>
      <c r="CV5" s="437"/>
      <c r="CW5" s="437"/>
      <c r="CX5" s="437"/>
      <c r="CY5" s="437"/>
      <c r="CZ5" s="437"/>
      <c r="DA5" s="438"/>
      <c r="DB5" s="436">
        <v>99.4</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525927</v>
      </c>
      <c r="BO6" s="467"/>
      <c r="BP6" s="467"/>
      <c r="BQ6" s="467"/>
      <c r="BR6" s="467"/>
      <c r="BS6" s="467"/>
      <c r="BT6" s="467"/>
      <c r="BU6" s="468"/>
      <c r="BV6" s="466">
        <v>662998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105.4</v>
      </c>
      <c r="CU6" s="620"/>
      <c r="CV6" s="620"/>
      <c r="CW6" s="620"/>
      <c r="CX6" s="620"/>
      <c r="CY6" s="620"/>
      <c r="CZ6" s="620"/>
      <c r="DA6" s="621"/>
      <c r="DB6" s="619">
        <v>104.3</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3718</v>
      </c>
      <c r="BO7" s="467"/>
      <c r="BP7" s="467"/>
      <c r="BQ7" s="467"/>
      <c r="BR7" s="467"/>
      <c r="BS7" s="467"/>
      <c r="BT7" s="467"/>
      <c r="BU7" s="468"/>
      <c r="BV7" s="466">
        <v>19619</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16466264</v>
      </c>
      <c r="CU7" s="467"/>
      <c r="CV7" s="467"/>
      <c r="CW7" s="467"/>
      <c r="CX7" s="467"/>
      <c r="CY7" s="467"/>
      <c r="CZ7" s="467"/>
      <c r="DA7" s="468"/>
      <c r="DB7" s="466">
        <v>16718564</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522209</v>
      </c>
      <c r="BO8" s="467"/>
      <c r="BP8" s="467"/>
      <c r="BQ8" s="467"/>
      <c r="BR8" s="467"/>
      <c r="BS8" s="467"/>
      <c r="BT8" s="467"/>
      <c r="BU8" s="468"/>
      <c r="BV8" s="466">
        <v>643379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0.39</v>
      </c>
      <c r="CU8" s="580"/>
      <c r="CV8" s="580"/>
      <c r="CW8" s="580"/>
      <c r="CX8" s="580"/>
      <c r="CY8" s="580"/>
      <c r="CZ8" s="580"/>
      <c r="DA8" s="581"/>
      <c r="DB8" s="579">
        <v>0.39</v>
      </c>
      <c r="DC8" s="580"/>
      <c r="DD8" s="580"/>
      <c r="DE8" s="580"/>
      <c r="DF8" s="580"/>
      <c r="DG8" s="580"/>
      <c r="DH8" s="580"/>
      <c r="DI8" s="581"/>
      <c r="DJ8" s="186"/>
      <c r="DK8" s="186"/>
      <c r="DL8" s="186"/>
      <c r="DM8" s="186"/>
      <c r="DN8" s="186"/>
      <c r="DO8" s="186"/>
    </row>
    <row r="9" spans="1:119" ht="18.75" customHeight="1" thickBot="1">
      <c r="A9" s="187"/>
      <c r="B9" s="608" t="s">
        <v>111</v>
      </c>
      <c r="C9" s="609"/>
      <c r="D9" s="609"/>
      <c r="E9" s="609"/>
      <c r="F9" s="609"/>
      <c r="G9" s="609"/>
      <c r="H9" s="609"/>
      <c r="I9" s="609"/>
      <c r="J9" s="609"/>
      <c r="K9" s="529"/>
      <c r="L9" s="610" t="s">
        <v>112</v>
      </c>
      <c r="M9" s="611"/>
      <c r="N9" s="611"/>
      <c r="O9" s="611"/>
      <c r="P9" s="611"/>
      <c r="Q9" s="612"/>
      <c r="R9" s="613">
        <v>50341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-121170</v>
      </c>
      <c r="BO9" s="467"/>
      <c r="BP9" s="467"/>
      <c r="BQ9" s="467"/>
      <c r="BR9" s="467"/>
      <c r="BS9" s="467"/>
      <c r="BT9" s="467"/>
      <c r="BU9" s="468"/>
      <c r="BV9" s="466">
        <v>47711</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23.7</v>
      </c>
      <c r="CU9" s="437"/>
      <c r="CV9" s="437"/>
      <c r="CW9" s="437"/>
      <c r="CX9" s="437"/>
      <c r="CY9" s="437"/>
      <c r="CZ9" s="437"/>
      <c r="DA9" s="438"/>
      <c r="DB9" s="436">
        <v>23.2</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54694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699168</v>
      </c>
      <c r="BO10" s="467"/>
      <c r="BP10" s="467"/>
      <c r="BQ10" s="467"/>
      <c r="BR10" s="467"/>
      <c r="BS10" s="467"/>
      <c r="BT10" s="467"/>
      <c r="BU10" s="468"/>
      <c r="BV10" s="466">
        <v>1025744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49295</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1272639</v>
      </c>
      <c r="BO12" s="467"/>
      <c r="BP12" s="467"/>
      <c r="BQ12" s="467"/>
      <c r="BR12" s="467"/>
      <c r="BS12" s="467"/>
      <c r="BT12" s="467"/>
      <c r="BU12" s="468"/>
      <c r="BV12" s="466">
        <v>1084097</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48881</v>
      </c>
      <c r="S13" s="570"/>
      <c r="T13" s="570"/>
      <c r="U13" s="570"/>
      <c r="V13" s="571"/>
      <c r="W13" s="557" t="s">
        <v>140</v>
      </c>
      <c r="X13" s="479"/>
      <c r="Y13" s="479"/>
      <c r="Z13" s="479"/>
      <c r="AA13" s="479"/>
      <c r="AB13" s="480"/>
      <c r="AC13" s="442">
        <v>2084</v>
      </c>
      <c r="AD13" s="443"/>
      <c r="AE13" s="443"/>
      <c r="AF13" s="443"/>
      <c r="AG13" s="444"/>
      <c r="AH13" s="442">
        <v>2489</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-694641</v>
      </c>
      <c r="BO13" s="467"/>
      <c r="BP13" s="467"/>
      <c r="BQ13" s="467"/>
      <c r="BR13" s="467"/>
      <c r="BS13" s="467"/>
      <c r="BT13" s="467"/>
      <c r="BU13" s="468"/>
      <c r="BV13" s="466">
        <v>-10642</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11.3</v>
      </c>
      <c r="CU13" s="437"/>
      <c r="CV13" s="437"/>
      <c r="CW13" s="437"/>
      <c r="CX13" s="437"/>
      <c r="CY13" s="437"/>
      <c r="CZ13" s="437"/>
      <c r="DA13" s="438"/>
      <c r="DB13" s="436">
        <v>11</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50222</v>
      </c>
      <c r="S14" s="570"/>
      <c r="T14" s="570"/>
      <c r="U14" s="570"/>
      <c r="V14" s="571"/>
      <c r="W14" s="572"/>
      <c r="X14" s="482"/>
      <c r="Y14" s="482"/>
      <c r="Z14" s="482"/>
      <c r="AA14" s="482"/>
      <c r="AB14" s="483"/>
      <c r="AC14" s="562">
        <v>9</v>
      </c>
      <c r="AD14" s="563"/>
      <c r="AE14" s="563"/>
      <c r="AF14" s="563"/>
      <c r="AG14" s="564"/>
      <c r="AH14" s="562">
        <v>10.199999999999999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41</v>
      </c>
      <c r="CU14" s="574"/>
      <c r="CV14" s="574"/>
      <c r="CW14" s="574"/>
      <c r="CX14" s="574"/>
      <c r="CY14" s="574"/>
      <c r="CZ14" s="574"/>
      <c r="DA14" s="575"/>
      <c r="DB14" s="573">
        <v>42.3</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147</v>
      </c>
      <c r="N15" s="567"/>
      <c r="O15" s="567"/>
      <c r="P15" s="567"/>
      <c r="Q15" s="568"/>
      <c r="R15" s="569">
        <v>49904</v>
      </c>
      <c r="S15" s="570"/>
      <c r="T15" s="570"/>
      <c r="U15" s="570"/>
      <c r="V15" s="571"/>
      <c r="W15" s="557" t="s">
        <v>148</v>
      </c>
      <c r="X15" s="479"/>
      <c r="Y15" s="479"/>
      <c r="Z15" s="479"/>
      <c r="AA15" s="479"/>
      <c r="AB15" s="480"/>
      <c r="AC15" s="442">
        <v>4358</v>
      </c>
      <c r="AD15" s="443"/>
      <c r="AE15" s="443"/>
      <c r="AF15" s="443"/>
      <c r="AG15" s="444"/>
      <c r="AH15" s="442">
        <v>4838</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5460630</v>
      </c>
      <c r="BO15" s="462"/>
      <c r="BP15" s="462"/>
      <c r="BQ15" s="462"/>
      <c r="BR15" s="462"/>
      <c r="BS15" s="462"/>
      <c r="BT15" s="462"/>
      <c r="BU15" s="463"/>
      <c r="BV15" s="461">
        <v>5519211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18.7</v>
      </c>
      <c r="AD16" s="563"/>
      <c r="AE16" s="563"/>
      <c r="AF16" s="563"/>
      <c r="AG16" s="564"/>
      <c r="AH16" s="562">
        <v>19.8</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14225955</v>
      </c>
      <c r="BO16" s="467"/>
      <c r="BP16" s="467"/>
      <c r="BQ16" s="467"/>
      <c r="BR16" s="467"/>
      <c r="BS16" s="467"/>
      <c r="BT16" s="467"/>
      <c r="BU16" s="468"/>
      <c r="BV16" s="466">
        <v>14008304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16841</v>
      </c>
      <c r="AD17" s="443"/>
      <c r="AE17" s="443"/>
      <c r="AF17" s="443"/>
      <c r="AG17" s="444"/>
      <c r="AH17" s="442">
        <v>17150</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6964657</v>
      </c>
      <c r="BO17" s="467"/>
      <c r="BP17" s="467"/>
      <c r="BQ17" s="467"/>
      <c r="BR17" s="467"/>
      <c r="BS17" s="467"/>
      <c r="BT17" s="467"/>
      <c r="BU17" s="468"/>
      <c r="BV17" s="466">
        <v>7047751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158</v>
      </c>
      <c r="C18" s="529"/>
      <c r="D18" s="529"/>
      <c r="E18" s="530"/>
      <c r="F18" s="530"/>
      <c r="G18" s="530"/>
      <c r="H18" s="530"/>
      <c r="I18" s="530"/>
      <c r="J18" s="530"/>
      <c r="K18" s="530"/>
      <c r="L18" s="531">
        <v>178.95</v>
      </c>
      <c r="M18" s="531"/>
      <c r="N18" s="531"/>
      <c r="O18" s="531"/>
      <c r="P18" s="531"/>
      <c r="Q18" s="531"/>
      <c r="R18" s="532"/>
      <c r="S18" s="532"/>
      <c r="T18" s="532"/>
      <c r="U18" s="532"/>
      <c r="V18" s="533"/>
      <c r="W18" s="547"/>
      <c r="X18" s="548"/>
      <c r="Y18" s="548"/>
      <c r="Z18" s="548"/>
      <c r="AA18" s="548"/>
      <c r="AB18" s="558"/>
      <c r="AC18" s="430">
        <v>72.3</v>
      </c>
      <c r="AD18" s="431"/>
      <c r="AE18" s="431"/>
      <c r="AF18" s="431"/>
      <c r="AG18" s="534"/>
      <c r="AH18" s="430">
        <v>70.099999999999994</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16878008</v>
      </c>
      <c r="BO18" s="467"/>
      <c r="BP18" s="467"/>
      <c r="BQ18" s="467"/>
      <c r="BR18" s="467"/>
      <c r="BS18" s="467"/>
      <c r="BT18" s="467"/>
      <c r="BU18" s="468"/>
      <c r="BV18" s="466">
        <v>16826105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160</v>
      </c>
      <c r="C19" s="529"/>
      <c r="D19" s="529"/>
      <c r="E19" s="530"/>
      <c r="F19" s="530"/>
      <c r="G19" s="530"/>
      <c r="H19" s="530"/>
      <c r="I19" s="530"/>
      <c r="J19" s="530"/>
      <c r="K19" s="530"/>
      <c r="L19" s="536">
        <v>281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19556856</v>
      </c>
      <c r="BO19" s="467"/>
      <c r="BP19" s="467"/>
      <c r="BQ19" s="467"/>
      <c r="BR19" s="467"/>
      <c r="BS19" s="467"/>
      <c r="BT19" s="467"/>
      <c r="BU19" s="468"/>
      <c r="BV19" s="466">
        <v>19781123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162</v>
      </c>
      <c r="C20" s="529"/>
      <c r="D20" s="529"/>
      <c r="E20" s="530"/>
      <c r="F20" s="530"/>
      <c r="G20" s="530"/>
      <c r="H20" s="530"/>
      <c r="I20" s="530"/>
      <c r="J20" s="530"/>
      <c r="K20" s="530"/>
      <c r="L20" s="536">
        <v>20057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26613820</v>
      </c>
      <c r="BO23" s="467"/>
      <c r="BP23" s="467"/>
      <c r="BQ23" s="467"/>
      <c r="BR23" s="467"/>
      <c r="BS23" s="467"/>
      <c r="BT23" s="467"/>
      <c r="BU23" s="468"/>
      <c r="BV23" s="466">
        <v>28847407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171</v>
      </c>
      <c r="F24" s="440"/>
      <c r="G24" s="440"/>
      <c r="H24" s="440"/>
      <c r="I24" s="440"/>
      <c r="J24" s="440"/>
      <c r="K24" s="441"/>
      <c r="L24" s="442">
        <v>1</v>
      </c>
      <c r="M24" s="443"/>
      <c r="N24" s="443"/>
      <c r="O24" s="443"/>
      <c r="P24" s="444"/>
      <c r="Q24" s="442">
        <v>9000</v>
      </c>
      <c r="R24" s="443"/>
      <c r="S24" s="443"/>
      <c r="T24" s="443"/>
      <c r="U24" s="443"/>
      <c r="V24" s="444"/>
      <c r="W24" s="508"/>
      <c r="X24" s="499"/>
      <c r="Y24" s="500"/>
      <c r="Z24" s="439" t="s">
        <v>172</v>
      </c>
      <c r="AA24" s="440"/>
      <c r="AB24" s="440"/>
      <c r="AC24" s="440"/>
      <c r="AD24" s="440"/>
      <c r="AE24" s="440"/>
      <c r="AF24" s="440"/>
      <c r="AG24" s="441"/>
      <c r="AH24" s="442">
        <v>470</v>
      </c>
      <c r="AI24" s="443"/>
      <c r="AJ24" s="443"/>
      <c r="AK24" s="443"/>
      <c r="AL24" s="444"/>
      <c r="AM24" s="442">
        <v>1447600</v>
      </c>
      <c r="AN24" s="443"/>
      <c r="AO24" s="443"/>
      <c r="AP24" s="443"/>
      <c r="AQ24" s="443"/>
      <c r="AR24" s="444"/>
      <c r="AS24" s="442">
        <v>3080</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14155218</v>
      </c>
      <c r="BO24" s="467"/>
      <c r="BP24" s="467"/>
      <c r="BQ24" s="467"/>
      <c r="BR24" s="467"/>
      <c r="BS24" s="467"/>
      <c r="BT24" s="467"/>
      <c r="BU24" s="468"/>
      <c r="BV24" s="466">
        <v>14677759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174</v>
      </c>
      <c r="F25" s="440"/>
      <c r="G25" s="440"/>
      <c r="H25" s="440"/>
      <c r="I25" s="440"/>
      <c r="J25" s="440"/>
      <c r="K25" s="441"/>
      <c r="L25" s="442">
        <v>1</v>
      </c>
      <c r="M25" s="443"/>
      <c r="N25" s="443"/>
      <c r="O25" s="443"/>
      <c r="P25" s="444"/>
      <c r="Q25" s="442">
        <v>7000</v>
      </c>
      <c r="R25" s="443"/>
      <c r="S25" s="443"/>
      <c r="T25" s="443"/>
      <c r="U25" s="443"/>
      <c r="V25" s="444"/>
      <c r="W25" s="508"/>
      <c r="X25" s="499"/>
      <c r="Y25" s="500"/>
      <c r="Z25" s="439" t="s">
        <v>175</v>
      </c>
      <c r="AA25" s="440"/>
      <c r="AB25" s="440"/>
      <c r="AC25" s="440"/>
      <c r="AD25" s="440"/>
      <c r="AE25" s="440"/>
      <c r="AF25" s="440"/>
      <c r="AG25" s="441"/>
      <c r="AH25" s="442" t="s">
        <v>176</v>
      </c>
      <c r="AI25" s="443"/>
      <c r="AJ25" s="443"/>
      <c r="AK25" s="443"/>
      <c r="AL25" s="444"/>
      <c r="AM25" s="442" t="s">
        <v>176</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908089</v>
      </c>
      <c r="BO25" s="462"/>
      <c r="BP25" s="462"/>
      <c r="BQ25" s="462"/>
      <c r="BR25" s="462"/>
      <c r="BS25" s="462"/>
      <c r="BT25" s="462"/>
      <c r="BU25" s="463"/>
      <c r="BV25" s="461">
        <v>1048927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178</v>
      </c>
      <c r="F26" s="440"/>
      <c r="G26" s="440"/>
      <c r="H26" s="440"/>
      <c r="I26" s="440"/>
      <c r="J26" s="440"/>
      <c r="K26" s="441"/>
      <c r="L26" s="442">
        <v>1</v>
      </c>
      <c r="M26" s="443"/>
      <c r="N26" s="443"/>
      <c r="O26" s="443"/>
      <c r="P26" s="444"/>
      <c r="Q26" s="442">
        <v>6000</v>
      </c>
      <c r="R26" s="443"/>
      <c r="S26" s="443"/>
      <c r="T26" s="443"/>
      <c r="U26" s="443"/>
      <c r="V26" s="444"/>
      <c r="W26" s="508"/>
      <c r="X26" s="499"/>
      <c r="Y26" s="500"/>
      <c r="Z26" s="439" t="s">
        <v>179</v>
      </c>
      <c r="AA26" s="521"/>
      <c r="AB26" s="521"/>
      <c r="AC26" s="521"/>
      <c r="AD26" s="521"/>
      <c r="AE26" s="521"/>
      <c r="AF26" s="521"/>
      <c r="AG26" s="522"/>
      <c r="AH26" s="442">
        <v>61</v>
      </c>
      <c r="AI26" s="443"/>
      <c r="AJ26" s="443"/>
      <c r="AK26" s="443"/>
      <c r="AL26" s="444"/>
      <c r="AM26" s="442">
        <v>180865</v>
      </c>
      <c r="AN26" s="443"/>
      <c r="AO26" s="443"/>
      <c r="AP26" s="443"/>
      <c r="AQ26" s="443"/>
      <c r="AR26" s="444"/>
      <c r="AS26" s="442">
        <v>2965</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176</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181</v>
      </c>
      <c r="F27" s="440"/>
      <c r="G27" s="440"/>
      <c r="H27" s="440"/>
      <c r="I27" s="440"/>
      <c r="J27" s="440"/>
      <c r="K27" s="441"/>
      <c r="L27" s="442">
        <v>1</v>
      </c>
      <c r="M27" s="443"/>
      <c r="N27" s="443"/>
      <c r="O27" s="443"/>
      <c r="P27" s="444"/>
      <c r="Q27" s="442">
        <v>4700</v>
      </c>
      <c r="R27" s="443"/>
      <c r="S27" s="443"/>
      <c r="T27" s="443"/>
      <c r="U27" s="443"/>
      <c r="V27" s="444"/>
      <c r="W27" s="508"/>
      <c r="X27" s="499"/>
      <c r="Y27" s="500"/>
      <c r="Z27" s="439" t="s">
        <v>182</v>
      </c>
      <c r="AA27" s="440"/>
      <c r="AB27" s="440"/>
      <c r="AC27" s="440"/>
      <c r="AD27" s="440"/>
      <c r="AE27" s="440"/>
      <c r="AF27" s="440"/>
      <c r="AG27" s="441"/>
      <c r="AH27" s="442">
        <v>36</v>
      </c>
      <c r="AI27" s="443"/>
      <c r="AJ27" s="443"/>
      <c r="AK27" s="443"/>
      <c r="AL27" s="444"/>
      <c r="AM27" s="442">
        <v>114108</v>
      </c>
      <c r="AN27" s="443"/>
      <c r="AO27" s="443"/>
      <c r="AP27" s="443"/>
      <c r="AQ27" s="443"/>
      <c r="AR27" s="444"/>
      <c r="AS27" s="442">
        <v>3170</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176</v>
      </c>
      <c r="BO27" s="470"/>
      <c r="BP27" s="470"/>
      <c r="BQ27" s="470"/>
      <c r="BR27" s="470"/>
      <c r="BS27" s="470"/>
      <c r="BT27" s="470"/>
      <c r="BU27" s="471"/>
      <c r="BV27" s="469" t="s">
        <v>129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184</v>
      </c>
      <c r="F28" s="440"/>
      <c r="G28" s="440"/>
      <c r="H28" s="440"/>
      <c r="I28" s="440"/>
      <c r="J28" s="440"/>
      <c r="K28" s="441"/>
      <c r="L28" s="442">
        <v>1</v>
      </c>
      <c r="M28" s="443"/>
      <c r="N28" s="443"/>
      <c r="O28" s="443"/>
      <c r="P28" s="444"/>
      <c r="Q28" s="442">
        <v>3990</v>
      </c>
      <c r="R28" s="443"/>
      <c r="S28" s="443"/>
      <c r="T28" s="443"/>
      <c r="U28" s="443"/>
      <c r="V28" s="444"/>
      <c r="W28" s="508"/>
      <c r="X28" s="499"/>
      <c r="Y28" s="500"/>
      <c r="Z28" s="439" t="s">
        <v>185</v>
      </c>
      <c r="AA28" s="440"/>
      <c r="AB28" s="440"/>
      <c r="AC28" s="440"/>
      <c r="AD28" s="440"/>
      <c r="AE28" s="440"/>
      <c r="AF28" s="440"/>
      <c r="AG28" s="441"/>
      <c r="AH28" s="442" t="s">
        <v>176</v>
      </c>
      <c r="AI28" s="443"/>
      <c r="AJ28" s="443"/>
      <c r="AK28" s="443"/>
      <c r="AL28" s="444"/>
      <c r="AM28" s="442" t="s">
        <v>176</v>
      </c>
      <c r="AN28" s="443"/>
      <c r="AO28" s="443"/>
      <c r="AP28" s="443"/>
      <c r="AQ28" s="443"/>
      <c r="AR28" s="444"/>
      <c r="AS28" s="442" t="s">
        <v>176</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3781663</v>
      </c>
      <c r="BO28" s="462"/>
      <c r="BP28" s="462"/>
      <c r="BQ28" s="462"/>
      <c r="BR28" s="462"/>
      <c r="BS28" s="462"/>
      <c r="BT28" s="462"/>
      <c r="BU28" s="463"/>
      <c r="BV28" s="461">
        <v>4355134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187</v>
      </c>
      <c r="F29" s="440"/>
      <c r="G29" s="440"/>
      <c r="H29" s="440"/>
      <c r="I29" s="440"/>
      <c r="J29" s="440"/>
      <c r="K29" s="441"/>
      <c r="L29" s="442">
        <v>18</v>
      </c>
      <c r="M29" s="443"/>
      <c r="N29" s="443"/>
      <c r="O29" s="443"/>
      <c r="P29" s="444"/>
      <c r="Q29" s="442">
        <v>3700</v>
      </c>
      <c r="R29" s="443"/>
      <c r="S29" s="443"/>
      <c r="T29" s="443"/>
      <c r="U29" s="443"/>
      <c r="V29" s="444"/>
      <c r="W29" s="509"/>
      <c r="X29" s="510"/>
      <c r="Y29" s="511"/>
      <c r="Z29" s="439" t="s">
        <v>188</v>
      </c>
      <c r="AA29" s="440"/>
      <c r="AB29" s="440"/>
      <c r="AC29" s="440"/>
      <c r="AD29" s="440"/>
      <c r="AE29" s="440"/>
      <c r="AF29" s="440"/>
      <c r="AG29" s="441"/>
      <c r="AH29" s="442">
        <v>506</v>
      </c>
      <c r="AI29" s="443"/>
      <c r="AJ29" s="443"/>
      <c r="AK29" s="443"/>
      <c r="AL29" s="444"/>
      <c r="AM29" s="442">
        <v>1561708</v>
      </c>
      <c r="AN29" s="443"/>
      <c r="AO29" s="443"/>
      <c r="AP29" s="443"/>
      <c r="AQ29" s="443"/>
      <c r="AR29" s="444"/>
      <c r="AS29" s="442">
        <v>3086</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259237</v>
      </c>
      <c r="BO29" s="467"/>
      <c r="BP29" s="467"/>
      <c r="BQ29" s="467"/>
      <c r="BR29" s="467"/>
      <c r="BS29" s="467"/>
      <c r="BT29" s="467"/>
      <c r="BU29" s="468"/>
      <c r="BV29" s="466">
        <v>411544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97.7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4480562</v>
      </c>
      <c r="BO30" s="470"/>
      <c r="BP30" s="470"/>
      <c r="BQ30" s="470"/>
      <c r="BR30" s="470"/>
      <c r="BS30" s="470"/>
      <c r="BT30" s="470"/>
      <c r="BU30" s="471"/>
      <c r="BV30" s="469">
        <v>4646368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197</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IF('各会計、関係団体の財政状況及び健全化判断比率'!B33="","",'各会計、関係団体の財政状況及び健全化判断比率'!B33)</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志摩広域消防組合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志摩広域行政組合（一般会計）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志摩広域行政組合（才庭特別会計）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志摩広域行政組合（ともやま苑特別会計）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志摩広域行政組合（福祉センター特別会計）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三重県市町総合事務組合（一般会計）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三重県市町総合事務組合（共同研修特別会計）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三重県市町総合事務組合（デジタル地図特別会計）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三重県市町総合事務組合（物品特別会計）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三重県市町総合事務組合（退職手当特別会計）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AUU1f7V3Z6WSL5UUI+iL2wUDiRQ1aBspJK5TUrLOXB/TtsAieG9C4NYhygjoL22ekYBpwMqtSnYLCQNfi8QYRA==" saltValue="DTHQzaeDGd9wIzgdNv9a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3" sqref="B3:K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9" t="s">
        <v>563</v>
      </c>
      <c r="D34" s="1249"/>
      <c r="E34" s="1250"/>
      <c r="F34" s="32">
        <v>10.07</v>
      </c>
      <c r="G34" s="33">
        <v>9.8000000000000007</v>
      </c>
      <c r="H34" s="33">
        <v>8.89</v>
      </c>
      <c r="I34" s="33">
        <v>9.6</v>
      </c>
      <c r="J34" s="34">
        <v>10.119999999999999</v>
      </c>
      <c r="K34" s="22"/>
      <c r="L34" s="22"/>
      <c r="M34" s="22"/>
      <c r="N34" s="22"/>
      <c r="O34" s="22"/>
      <c r="P34" s="22"/>
    </row>
    <row r="35" spans="1:16" ht="39" customHeight="1">
      <c r="A35" s="22"/>
      <c r="B35" s="35"/>
      <c r="C35" s="1243" t="s">
        <v>564</v>
      </c>
      <c r="D35" s="1244"/>
      <c r="E35" s="1245"/>
      <c r="F35" s="36">
        <v>6.6</v>
      </c>
      <c r="G35" s="37">
        <v>3.8</v>
      </c>
      <c r="H35" s="37">
        <v>3.51</v>
      </c>
      <c r="I35" s="37">
        <v>3.83</v>
      </c>
      <c r="J35" s="38">
        <v>3.13</v>
      </c>
      <c r="K35" s="22"/>
      <c r="L35" s="22"/>
      <c r="M35" s="22"/>
      <c r="N35" s="22"/>
      <c r="O35" s="22"/>
      <c r="P35" s="22"/>
    </row>
    <row r="36" spans="1:16" ht="39" customHeight="1">
      <c r="A36" s="22"/>
      <c r="B36" s="35"/>
      <c r="C36" s="1243" t="s">
        <v>565</v>
      </c>
      <c r="D36" s="1244"/>
      <c r="E36" s="1245"/>
      <c r="F36" s="36">
        <v>0.35</v>
      </c>
      <c r="G36" s="37">
        <v>0.76</v>
      </c>
      <c r="H36" s="37">
        <v>0.87</v>
      </c>
      <c r="I36" s="37">
        <v>1.17</v>
      </c>
      <c r="J36" s="38">
        <v>1.5</v>
      </c>
      <c r="K36" s="22"/>
      <c r="L36" s="22"/>
      <c r="M36" s="22"/>
      <c r="N36" s="22"/>
      <c r="O36" s="22"/>
      <c r="P36" s="22"/>
    </row>
    <row r="37" spans="1:16" ht="39" customHeight="1">
      <c r="A37" s="22"/>
      <c r="B37" s="35"/>
      <c r="C37" s="1243" t="s">
        <v>566</v>
      </c>
      <c r="D37" s="1244"/>
      <c r="E37" s="1245"/>
      <c r="F37" s="36">
        <v>1.47</v>
      </c>
      <c r="G37" s="37">
        <v>2.9</v>
      </c>
      <c r="H37" s="37">
        <v>3.16</v>
      </c>
      <c r="I37" s="37">
        <v>1.95</v>
      </c>
      <c r="J37" s="38">
        <v>0.93</v>
      </c>
      <c r="K37" s="22"/>
      <c r="L37" s="22"/>
      <c r="M37" s="22"/>
      <c r="N37" s="22"/>
      <c r="O37" s="22"/>
      <c r="P37" s="22"/>
    </row>
    <row r="38" spans="1:16" ht="39" customHeight="1">
      <c r="A38" s="22"/>
      <c r="B38" s="35"/>
      <c r="C38" s="1243" t="s">
        <v>567</v>
      </c>
      <c r="D38" s="1244"/>
      <c r="E38" s="1245"/>
      <c r="F38" s="36">
        <v>0.45</v>
      </c>
      <c r="G38" s="37">
        <v>0.65</v>
      </c>
      <c r="H38" s="37">
        <v>0.46</v>
      </c>
      <c r="I38" s="37">
        <v>0.57999999999999996</v>
      </c>
      <c r="J38" s="38">
        <v>0.44</v>
      </c>
      <c r="K38" s="22"/>
      <c r="L38" s="22"/>
      <c r="M38" s="22"/>
      <c r="N38" s="22"/>
      <c r="O38" s="22"/>
      <c r="P38" s="22"/>
    </row>
    <row r="39" spans="1:16" ht="39" customHeight="1">
      <c r="A39" s="22"/>
      <c r="B39" s="35"/>
      <c r="C39" s="1243" t="s">
        <v>568</v>
      </c>
      <c r="D39" s="1244"/>
      <c r="E39" s="1245"/>
      <c r="F39" s="36">
        <v>0.17</v>
      </c>
      <c r="G39" s="37">
        <v>0.19</v>
      </c>
      <c r="H39" s="37">
        <v>0.19</v>
      </c>
      <c r="I39" s="37">
        <v>0.11</v>
      </c>
      <c r="J39" s="38">
        <v>0.37</v>
      </c>
      <c r="K39" s="22"/>
      <c r="L39" s="22"/>
      <c r="M39" s="22"/>
      <c r="N39" s="22"/>
      <c r="O39" s="22"/>
      <c r="P39" s="22"/>
    </row>
    <row r="40" spans="1:16" ht="39" customHeight="1">
      <c r="A40" s="22"/>
      <c r="B40" s="35"/>
      <c r="C40" s="1243" t="s">
        <v>569</v>
      </c>
      <c r="D40" s="1244"/>
      <c r="E40" s="1245"/>
      <c r="F40" s="36">
        <v>0.08</v>
      </c>
      <c r="G40" s="37">
        <v>7.0000000000000007E-2</v>
      </c>
      <c r="H40" s="37">
        <v>0.09</v>
      </c>
      <c r="I40" s="37">
        <v>0.11</v>
      </c>
      <c r="J40" s="38">
        <v>0.09</v>
      </c>
      <c r="K40" s="22"/>
      <c r="L40" s="22"/>
      <c r="M40" s="22"/>
      <c r="N40" s="22"/>
      <c r="O40" s="22"/>
      <c r="P40" s="22"/>
    </row>
    <row r="41" spans="1:16" ht="39" customHeight="1">
      <c r="A41" s="22"/>
      <c r="B41" s="35"/>
      <c r="C41" s="1243" t="s">
        <v>570</v>
      </c>
      <c r="D41" s="1244"/>
      <c r="E41" s="1245"/>
      <c r="F41" s="36">
        <v>0.02</v>
      </c>
      <c r="G41" s="37">
        <v>0.03</v>
      </c>
      <c r="H41" s="37">
        <v>0.04</v>
      </c>
      <c r="I41" s="37">
        <v>0.01</v>
      </c>
      <c r="J41" s="38">
        <v>0.03</v>
      </c>
      <c r="K41" s="22"/>
      <c r="L41" s="22"/>
      <c r="M41" s="22"/>
      <c r="N41" s="22"/>
      <c r="O41" s="22"/>
      <c r="P41" s="22"/>
    </row>
    <row r="42" spans="1:16" ht="39" customHeight="1">
      <c r="A42" s="22"/>
      <c r="B42" s="39"/>
      <c r="C42" s="1243" t="s">
        <v>571</v>
      </c>
      <c r="D42" s="1244"/>
      <c r="E42" s="1245"/>
      <c r="F42" s="36" t="s">
        <v>514</v>
      </c>
      <c r="G42" s="37" t="s">
        <v>514</v>
      </c>
      <c r="H42" s="37" t="s">
        <v>514</v>
      </c>
      <c r="I42" s="37" t="s">
        <v>514</v>
      </c>
      <c r="J42" s="38" t="s">
        <v>514</v>
      </c>
      <c r="K42" s="22"/>
      <c r="L42" s="22"/>
      <c r="M42" s="22"/>
      <c r="N42" s="22"/>
      <c r="O42" s="22"/>
      <c r="P42" s="22"/>
    </row>
    <row r="43" spans="1:16" ht="39" customHeight="1" thickBot="1">
      <c r="A43" s="22"/>
      <c r="B43" s="40"/>
      <c r="C43" s="1246" t="s">
        <v>572</v>
      </c>
      <c r="D43" s="1247"/>
      <c r="E43" s="1248"/>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ImQKsM+G+yDs8VI8OKqqFdzCkQ1f5MsEDIkmwn6CO+akNAOcQTnlePEo5EiMWSSRUfdCOBWkfc3AjZIHSIxBQ==" saltValue="f+mIht3EfOtng18htBgN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3" sqref="B3:K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69" t="s">
        <v>11</v>
      </c>
      <c r="C45" s="1270"/>
      <c r="D45" s="58"/>
      <c r="E45" s="1275" t="s">
        <v>12</v>
      </c>
      <c r="F45" s="1275"/>
      <c r="G45" s="1275"/>
      <c r="H45" s="1275"/>
      <c r="I45" s="1275"/>
      <c r="J45" s="1276"/>
      <c r="K45" s="59">
        <v>4123</v>
      </c>
      <c r="L45" s="60">
        <v>4512</v>
      </c>
      <c r="M45" s="60">
        <v>4589</v>
      </c>
      <c r="N45" s="60">
        <v>4699</v>
      </c>
      <c r="O45" s="61">
        <v>4739</v>
      </c>
      <c r="P45" s="48"/>
      <c r="Q45" s="48"/>
      <c r="R45" s="48"/>
      <c r="S45" s="48"/>
      <c r="T45" s="48"/>
      <c r="U45" s="48"/>
    </row>
    <row r="46" spans="1:21" ht="30.75" customHeight="1">
      <c r="A46" s="48"/>
      <c r="B46" s="1271"/>
      <c r="C46" s="1272"/>
      <c r="D46" s="62"/>
      <c r="E46" s="1253" t="s">
        <v>13</v>
      </c>
      <c r="F46" s="1253"/>
      <c r="G46" s="1253"/>
      <c r="H46" s="1253"/>
      <c r="I46" s="1253"/>
      <c r="J46" s="1254"/>
      <c r="K46" s="63" t="s">
        <v>514</v>
      </c>
      <c r="L46" s="64" t="s">
        <v>514</v>
      </c>
      <c r="M46" s="64" t="s">
        <v>514</v>
      </c>
      <c r="N46" s="64" t="s">
        <v>514</v>
      </c>
      <c r="O46" s="65" t="s">
        <v>514</v>
      </c>
      <c r="P46" s="48"/>
      <c r="Q46" s="48"/>
      <c r="R46" s="48"/>
      <c r="S46" s="48"/>
      <c r="T46" s="48"/>
      <c r="U46" s="48"/>
    </row>
    <row r="47" spans="1:21" ht="30.75" customHeight="1">
      <c r="A47" s="48"/>
      <c r="B47" s="1271"/>
      <c r="C47" s="1272"/>
      <c r="D47" s="62"/>
      <c r="E47" s="1253" t="s">
        <v>14</v>
      </c>
      <c r="F47" s="1253"/>
      <c r="G47" s="1253"/>
      <c r="H47" s="1253"/>
      <c r="I47" s="1253"/>
      <c r="J47" s="1254"/>
      <c r="K47" s="63" t="s">
        <v>514</v>
      </c>
      <c r="L47" s="64" t="s">
        <v>514</v>
      </c>
      <c r="M47" s="64" t="s">
        <v>514</v>
      </c>
      <c r="N47" s="64" t="s">
        <v>514</v>
      </c>
      <c r="O47" s="65" t="s">
        <v>514</v>
      </c>
      <c r="P47" s="48"/>
      <c r="Q47" s="48"/>
      <c r="R47" s="48"/>
      <c r="S47" s="48"/>
      <c r="T47" s="48"/>
      <c r="U47" s="48"/>
    </row>
    <row r="48" spans="1:21" ht="30.75" customHeight="1">
      <c r="A48" s="48"/>
      <c r="B48" s="1271"/>
      <c r="C48" s="1272"/>
      <c r="D48" s="62"/>
      <c r="E48" s="1253" t="s">
        <v>15</v>
      </c>
      <c r="F48" s="1253"/>
      <c r="G48" s="1253"/>
      <c r="H48" s="1253"/>
      <c r="I48" s="1253"/>
      <c r="J48" s="1254"/>
      <c r="K48" s="63">
        <v>383</v>
      </c>
      <c r="L48" s="64">
        <v>423</v>
      </c>
      <c r="M48" s="64">
        <v>411</v>
      </c>
      <c r="N48" s="64">
        <v>397</v>
      </c>
      <c r="O48" s="65">
        <v>386</v>
      </c>
      <c r="P48" s="48"/>
      <c r="Q48" s="48"/>
      <c r="R48" s="48"/>
      <c r="S48" s="48"/>
      <c r="T48" s="48"/>
      <c r="U48" s="48"/>
    </row>
    <row r="49" spans="1:21" ht="30.75" customHeight="1">
      <c r="A49" s="48"/>
      <c r="B49" s="1271"/>
      <c r="C49" s="1272"/>
      <c r="D49" s="62"/>
      <c r="E49" s="1253" t="s">
        <v>16</v>
      </c>
      <c r="F49" s="1253"/>
      <c r="G49" s="1253"/>
      <c r="H49" s="1253"/>
      <c r="I49" s="1253"/>
      <c r="J49" s="1254"/>
      <c r="K49" s="63">
        <v>239</v>
      </c>
      <c r="L49" s="64">
        <v>240</v>
      </c>
      <c r="M49" s="64">
        <v>255</v>
      </c>
      <c r="N49" s="64">
        <v>260</v>
      </c>
      <c r="O49" s="65">
        <v>249</v>
      </c>
      <c r="P49" s="48"/>
      <c r="Q49" s="48"/>
      <c r="R49" s="48"/>
      <c r="S49" s="48"/>
      <c r="T49" s="48"/>
      <c r="U49" s="48"/>
    </row>
    <row r="50" spans="1:21" ht="30.75" customHeight="1">
      <c r="A50" s="48"/>
      <c r="B50" s="1271"/>
      <c r="C50" s="1272"/>
      <c r="D50" s="62"/>
      <c r="E50" s="1253" t="s">
        <v>17</v>
      </c>
      <c r="F50" s="1253"/>
      <c r="G50" s="1253"/>
      <c r="H50" s="1253"/>
      <c r="I50" s="1253"/>
      <c r="J50" s="1254"/>
      <c r="K50" s="63">
        <v>66</v>
      </c>
      <c r="L50" s="64">
        <v>0</v>
      </c>
      <c r="M50" s="64">
        <v>0</v>
      </c>
      <c r="N50" s="64">
        <v>0</v>
      </c>
      <c r="O50" s="65">
        <v>0</v>
      </c>
      <c r="P50" s="48"/>
      <c r="Q50" s="48"/>
      <c r="R50" s="48"/>
      <c r="S50" s="48"/>
      <c r="T50" s="48"/>
      <c r="U50" s="48"/>
    </row>
    <row r="51" spans="1:21" ht="30.75" customHeight="1">
      <c r="A51" s="48"/>
      <c r="B51" s="1273"/>
      <c r="C51" s="1274"/>
      <c r="D51" s="66"/>
      <c r="E51" s="1253" t="s">
        <v>18</v>
      </c>
      <c r="F51" s="1253"/>
      <c r="G51" s="1253"/>
      <c r="H51" s="1253"/>
      <c r="I51" s="1253"/>
      <c r="J51" s="1254"/>
      <c r="K51" s="63">
        <v>0</v>
      </c>
      <c r="L51" s="64">
        <v>0</v>
      </c>
      <c r="M51" s="64">
        <v>0</v>
      </c>
      <c r="N51" s="64" t="s">
        <v>514</v>
      </c>
      <c r="O51" s="65">
        <v>0</v>
      </c>
      <c r="P51" s="48"/>
      <c r="Q51" s="48"/>
      <c r="R51" s="48"/>
      <c r="S51" s="48"/>
      <c r="T51" s="48"/>
      <c r="U51" s="48"/>
    </row>
    <row r="52" spans="1:21" ht="30.75" customHeight="1">
      <c r="A52" s="48"/>
      <c r="B52" s="1251" t="s">
        <v>19</v>
      </c>
      <c r="C52" s="1252"/>
      <c r="D52" s="66"/>
      <c r="E52" s="1253" t="s">
        <v>20</v>
      </c>
      <c r="F52" s="1253"/>
      <c r="G52" s="1253"/>
      <c r="H52" s="1253"/>
      <c r="I52" s="1253"/>
      <c r="J52" s="1254"/>
      <c r="K52" s="63">
        <v>3438</v>
      </c>
      <c r="L52" s="64">
        <v>3764</v>
      </c>
      <c r="M52" s="64">
        <v>3814</v>
      </c>
      <c r="N52" s="64">
        <v>3911</v>
      </c>
      <c r="O52" s="65">
        <v>3923</v>
      </c>
      <c r="P52" s="48"/>
      <c r="Q52" s="48"/>
      <c r="R52" s="48"/>
      <c r="S52" s="48"/>
      <c r="T52" s="48"/>
      <c r="U52" s="48"/>
    </row>
    <row r="53" spans="1:21" ht="30.75" customHeight="1" thickBot="1">
      <c r="A53" s="48"/>
      <c r="B53" s="1255" t="s">
        <v>21</v>
      </c>
      <c r="C53" s="1256"/>
      <c r="D53" s="67"/>
      <c r="E53" s="1257" t="s">
        <v>22</v>
      </c>
      <c r="F53" s="1257"/>
      <c r="G53" s="1257"/>
      <c r="H53" s="1257"/>
      <c r="I53" s="1257"/>
      <c r="J53" s="1258"/>
      <c r="K53" s="68">
        <v>1373</v>
      </c>
      <c r="L53" s="69">
        <v>1411</v>
      </c>
      <c r="M53" s="69">
        <v>1441</v>
      </c>
      <c r="N53" s="69">
        <v>1445</v>
      </c>
      <c r="O53" s="70">
        <v>1451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59" t="s">
        <v>25</v>
      </c>
      <c r="C57" s="1260"/>
      <c r="D57" s="1263" t="s">
        <v>26</v>
      </c>
      <c r="E57" s="1264"/>
      <c r="F57" s="1264"/>
      <c r="G57" s="1264"/>
      <c r="H57" s="1264"/>
      <c r="I57" s="1264"/>
      <c r="J57" s="1265"/>
      <c r="K57" s="83"/>
      <c r="L57" s="84"/>
      <c r="M57" s="84"/>
      <c r="N57" s="84"/>
      <c r="O57" s="85"/>
    </row>
    <row r="58" spans="1:21" ht="31.5" customHeight="1" thickBot="1">
      <c r="B58" s="1261"/>
      <c r="C58" s="1262"/>
      <c r="D58" s="1266" t="s">
        <v>27</v>
      </c>
      <c r="E58" s="1267"/>
      <c r="F58" s="1267"/>
      <c r="G58" s="1267"/>
      <c r="H58" s="1267"/>
      <c r="I58" s="1267"/>
      <c r="J58" s="126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fSAgtuY7FSC5bdj1KdiW9OLd2xElM35o98pYHffKipxV7eqSkkD+jVAq67E3269BwkNOLLAKSkD+OnEsB/ToQ==" saltValue="CDowS+ga8AlNfFs423Y1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B3" sqref="B3:K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89" t="s">
        <v>30</v>
      </c>
      <c r="C41" s="1290"/>
      <c r="D41" s="102"/>
      <c r="E41" s="1291" t="s">
        <v>31</v>
      </c>
      <c r="F41" s="1291"/>
      <c r="G41" s="1291"/>
      <c r="H41" s="1292"/>
      <c r="I41" s="103">
        <v>34675</v>
      </c>
      <c r="J41" s="104">
        <v>32763</v>
      </c>
      <c r="K41" s="104">
        <v>32230</v>
      </c>
      <c r="L41" s="104">
        <v>30017</v>
      </c>
      <c r="M41" s="105">
        <v>27727</v>
      </c>
    </row>
    <row r="42" spans="2:13" ht="27.75" customHeight="1">
      <c r="B42" s="1279"/>
      <c r="C42" s="1280"/>
      <c r="D42" s="106"/>
      <c r="E42" s="1283" t="s">
        <v>32</v>
      </c>
      <c r="F42" s="1283"/>
      <c r="G42" s="1283"/>
      <c r="H42" s="1284"/>
      <c r="I42" s="107" t="s">
        <v>514</v>
      </c>
      <c r="J42" s="108" t="s">
        <v>514</v>
      </c>
      <c r="K42" s="108" t="s">
        <v>514</v>
      </c>
      <c r="L42" s="108" t="s">
        <v>514</v>
      </c>
      <c r="M42" s="109" t="s">
        <v>514</v>
      </c>
    </row>
    <row r="43" spans="2:13" ht="27.75" customHeight="1">
      <c r="B43" s="1279"/>
      <c r="C43" s="1280"/>
      <c r="D43" s="106"/>
      <c r="E43" s="1283" t="s">
        <v>33</v>
      </c>
      <c r="F43" s="1283"/>
      <c r="G43" s="1283"/>
      <c r="H43" s="1284"/>
      <c r="I43" s="107">
        <v>4072</v>
      </c>
      <c r="J43" s="108">
        <v>3783</v>
      </c>
      <c r="K43" s="108">
        <v>3504</v>
      </c>
      <c r="L43" s="108">
        <v>3220</v>
      </c>
      <c r="M43" s="109">
        <v>2991</v>
      </c>
    </row>
    <row r="44" spans="2:13" ht="27.75" customHeight="1">
      <c r="B44" s="1279"/>
      <c r="C44" s="1280"/>
      <c r="D44" s="106"/>
      <c r="E44" s="1283" t="s">
        <v>34</v>
      </c>
      <c r="F44" s="1283"/>
      <c r="G44" s="1283"/>
      <c r="H44" s="1284"/>
      <c r="I44" s="107">
        <v>1393</v>
      </c>
      <c r="J44" s="108">
        <v>1198</v>
      </c>
      <c r="K44" s="108">
        <v>969</v>
      </c>
      <c r="L44" s="108">
        <v>727</v>
      </c>
      <c r="M44" s="109">
        <v>504</v>
      </c>
    </row>
    <row r="45" spans="2:13" ht="27.75" customHeight="1">
      <c r="B45" s="1279"/>
      <c r="C45" s="1280"/>
      <c r="D45" s="106"/>
      <c r="E45" s="1283" t="s">
        <v>35</v>
      </c>
      <c r="F45" s="1283"/>
      <c r="G45" s="1283"/>
      <c r="H45" s="1284"/>
      <c r="I45" s="107">
        <v>4773</v>
      </c>
      <c r="J45" s="108">
        <v>4699</v>
      </c>
      <c r="K45" s="108">
        <v>4651</v>
      </c>
      <c r="L45" s="108">
        <v>4373</v>
      </c>
      <c r="M45" s="109">
        <v>4165</v>
      </c>
    </row>
    <row r="46" spans="2:13" ht="27.75" customHeight="1">
      <c r="B46" s="1279"/>
      <c r="C46" s="1280"/>
      <c r="D46" s="110"/>
      <c r="E46" s="1283" t="s">
        <v>36</v>
      </c>
      <c r="F46" s="1283"/>
      <c r="G46" s="1283"/>
      <c r="H46" s="1284"/>
      <c r="I46" s="107" t="s">
        <v>514</v>
      </c>
      <c r="J46" s="108" t="s">
        <v>514</v>
      </c>
      <c r="K46" s="108" t="s">
        <v>514</v>
      </c>
      <c r="L46" s="108" t="s">
        <v>514</v>
      </c>
      <c r="M46" s="109" t="s">
        <v>514</v>
      </c>
    </row>
    <row r="47" spans="2:13" ht="27.75" customHeight="1">
      <c r="B47" s="1279"/>
      <c r="C47" s="1280"/>
      <c r="D47" s="111"/>
      <c r="E47" s="1293" t="s">
        <v>37</v>
      </c>
      <c r="F47" s="1294"/>
      <c r="G47" s="1294"/>
      <c r="H47" s="1295"/>
      <c r="I47" s="107" t="s">
        <v>514</v>
      </c>
      <c r="J47" s="108" t="s">
        <v>514</v>
      </c>
      <c r="K47" s="108" t="s">
        <v>514</v>
      </c>
      <c r="L47" s="108" t="s">
        <v>514</v>
      </c>
      <c r="M47" s="109" t="s">
        <v>514</v>
      </c>
    </row>
    <row r="48" spans="2:13" ht="27.75" customHeight="1">
      <c r="B48" s="1279"/>
      <c r="C48" s="1280"/>
      <c r="D48" s="106"/>
      <c r="E48" s="1283" t="s">
        <v>38</v>
      </c>
      <c r="F48" s="1283"/>
      <c r="G48" s="1283"/>
      <c r="H48" s="1284"/>
      <c r="I48" s="107" t="s">
        <v>514</v>
      </c>
      <c r="J48" s="108" t="s">
        <v>514</v>
      </c>
      <c r="K48" s="108" t="s">
        <v>514</v>
      </c>
      <c r="L48" s="108" t="s">
        <v>514</v>
      </c>
      <c r="M48" s="109" t="s">
        <v>514</v>
      </c>
    </row>
    <row r="49" spans="2:13" ht="27.75" customHeight="1">
      <c r="B49" s="1281"/>
      <c r="C49" s="1282"/>
      <c r="D49" s="106"/>
      <c r="E49" s="1283" t="s">
        <v>39</v>
      </c>
      <c r="F49" s="1283"/>
      <c r="G49" s="1283"/>
      <c r="H49" s="1284"/>
      <c r="I49" s="107" t="s">
        <v>514</v>
      </c>
      <c r="J49" s="108" t="s">
        <v>514</v>
      </c>
      <c r="K49" s="108" t="s">
        <v>514</v>
      </c>
      <c r="L49" s="108" t="s">
        <v>514</v>
      </c>
      <c r="M49" s="109" t="s">
        <v>514</v>
      </c>
    </row>
    <row r="50" spans="2:13" ht="27.75" customHeight="1">
      <c r="B50" s="1277" t="s">
        <v>40</v>
      </c>
      <c r="C50" s="1278"/>
      <c r="D50" s="112"/>
      <c r="E50" s="1283" t="s">
        <v>41</v>
      </c>
      <c r="F50" s="1283"/>
      <c r="G50" s="1283"/>
      <c r="H50" s="1284"/>
      <c r="I50" s="107">
        <v>6941</v>
      </c>
      <c r="J50" s="108">
        <v>7682</v>
      </c>
      <c r="K50" s="108">
        <v>7578</v>
      </c>
      <c r="L50" s="108">
        <v>7335</v>
      </c>
      <c r="M50" s="109">
        <v>6764</v>
      </c>
    </row>
    <row r="51" spans="2:13" ht="27.75" customHeight="1">
      <c r="B51" s="1279"/>
      <c r="C51" s="1280"/>
      <c r="D51" s="106"/>
      <c r="E51" s="1283" t="s">
        <v>42</v>
      </c>
      <c r="F51" s="1283"/>
      <c r="G51" s="1283"/>
      <c r="H51" s="1284"/>
      <c r="I51" s="107">
        <v>135</v>
      </c>
      <c r="J51" s="108">
        <v>108</v>
      </c>
      <c r="K51" s="108">
        <v>95</v>
      </c>
      <c r="L51" s="108">
        <v>82</v>
      </c>
      <c r="M51" s="109">
        <v>67</v>
      </c>
    </row>
    <row r="52" spans="2:13" ht="27.75" customHeight="1">
      <c r="B52" s="1281"/>
      <c r="C52" s="1282"/>
      <c r="D52" s="106"/>
      <c r="E52" s="1283" t="s">
        <v>43</v>
      </c>
      <c r="F52" s="1283"/>
      <c r="G52" s="1283"/>
      <c r="H52" s="1284"/>
      <c r="I52" s="107">
        <v>30149</v>
      </c>
      <c r="J52" s="108">
        <v>28540</v>
      </c>
      <c r="K52" s="108">
        <v>27449</v>
      </c>
      <c r="L52" s="108">
        <v>25485</v>
      </c>
      <c r="M52" s="109">
        <v>23397</v>
      </c>
    </row>
    <row r="53" spans="2:13" ht="27.75" customHeight="1" thickBot="1">
      <c r="B53" s="1285" t="s">
        <v>44</v>
      </c>
      <c r="C53" s="1286"/>
      <c r="D53" s="113"/>
      <c r="E53" s="1287" t="s">
        <v>45</v>
      </c>
      <c r="F53" s="1287"/>
      <c r="G53" s="1287"/>
      <c r="H53" s="1288"/>
      <c r="I53" s="114">
        <v>7688</v>
      </c>
      <c r="J53" s="115">
        <v>6112</v>
      </c>
      <c r="K53" s="115">
        <v>6231</v>
      </c>
      <c r="L53" s="115">
        <v>5435</v>
      </c>
      <c r="M53" s="116">
        <v>5159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bG7nWgSvGCxMwtG30SwySQOwOhLJrECHloslUiuGlxqoiG5MJ8dt/WGlAMZ8VTo4Ilcxpyj4U+do/cK98PGbg==" saltValue="/KohHrWV+f7oVBEtEBd8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B3" sqref="B3:K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304" t="s">
        <v>48</v>
      </c>
      <c r="D55" s="1304"/>
      <c r="E55" s="1305"/>
      <c r="F55" s="128">
        <v>4413</v>
      </c>
      <c r="G55" s="128">
        <v>4355</v>
      </c>
      <c r="H55" s="129">
        <v>3782</v>
      </c>
    </row>
    <row r="56" spans="2:8" ht="52.5" customHeight="1">
      <c r="B56" s="130"/>
      <c r="C56" s="1306" t="s">
        <v>49</v>
      </c>
      <c r="D56" s="1306"/>
      <c r="E56" s="1307"/>
      <c r="F56" s="131">
        <v>564</v>
      </c>
      <c r="G56" s="131">
        <v>412</v>
      </c>
      <c r="H56" s="132">
        <v>259</v>
      </c>
    </row>
    <row r="57" spans="2:8" ht="53.25" customHeight="1">
      <c r="B57" s="130"/>
      <c r="C57" s="1308" t="s">
        <v>50</v>
      </c>
      <c r="D57" s="1308"/>
      <c r="E57" s="1309"/>
      <c r="F57" s="133">
        <v>4906</v>
      </c>
      <c r="G57" s="133">
        <v>4646</v>
      </c>
      <c r="H57" s="134">
        <v>4481</v>
      </c>
    </row>
    <row r="58" spans="2:8" ht="45.75" customHeight="1">
      <c r="B58" s="135"/>
      <c r="C58" s="1296" t="s">
        <v>605</v>
      </c>
      <c r="D58" s="1297"/>
      <c r="E58" s="1298"/>
      <c r="F58" s="136">
        <v>2706</v>
      </c>
      <c r="G58" s="136">
        <v>2642</v>
      </c>
      <c r="H58" s="137">
        <v>2490</v>
      </c>
    </row>
    <row r="59" spans="2:8" ht="45.75" customHeight="1">
      <c r="B59" s="135"/>
      <c r="C59" s="1296" t="s">
        <v>606</v>
      </c>
      <c r="D59" s="1297"/>
      <c r="E59" s="1298"/>
      <c r="F59" s="136">
        <v>1462</v>
      </c>
      <c r="G59" s="136">
        <v>1271</v>
      </c>
      <c r="H59" s="137">
        <v>1283</v>
      </c>
    </row>
    <row r="60" spans="2:8" ht="45.75" customHeight="1">
      <c r="B60" s="135"/>
      <c r="C60" s="1296" t="s">
        <v>607</v>
      </c>
      <c r="D60" s="1297"/>
      <c r="E60" s="1298"/>
      <c r="F60" s="136">
        <v>262</v>
      </c>
      <c r="G60" s="136">
        <v>259</v>
      </c>
      <c r="H60" s="137">
        <v>255</v>
      </c>
    </row>
    <row r="61" spans="2:8" ht="45.75" customHeight="1">
      <c r="B61" s="135"/>
      <c r="C61" s="1296" t="s">
        <v>608</v>
      </c>
      <c r="D61" s="1297"/>
      <c r="E61" s="1298"/>
      <c r="F61" s="136">
        <v>155</v>
      </c>
      <c r="G61" s="136">
        <v>155</v>
      </c>
      <c r="H61" s="137">
        <v>144</v>
      </c>
    </row>
    <row r="62" spans="2:8" ht="45.75" customHeight="1" thickBot="1">
      <c r="B62" s="138"/>
      <c r="C62" s="1299" t="s">
        <v>609</v>
      </c>
      <c r="D62" s="1300"/>
      <c r="E62" s="1301"/>
      <c r="F62" s="139">
        <v>148</v>
      </c>
      <c r="G62" s="139">
        <v>148</v>
      </c>
      <c r="H62" s="140">
        <v>148</v>
      </c>
    </row>
    <row r="63" spans="2:8" ht="52.5" customHeight="1" thickBot="1">
      <c r="B63" s="141"/>
      <c r="C63" s="1302" t="s">
        <v>51</v>
      </c>
      <c r="D63" s="1302"/>
      <c r="E63" s="1303"/>
      <c r="F63" s="142">
        <v>9884</v>
      </c>
      <c r="G63" s="142">
        <v>9413</v>
      </c>
      <c r="H63" s="143">
        <v>8521</v>
      </c>
    </row>
    <row r="64" spans="2:8" ht="15" customHeight="1"/>
  </sheetData>
  <sheetProtection algorithmName="SHA-512" hashValue="0NmbfBS9WsC8GE57sy+Xfp6eGusQjpEWlvrDhZESlnMVYMHJ3ej9J72gRoX7lRTgOrWVlYBjS4wpEYQ3WJwy9Q==" saltValue="qcAdtkr8tyd1yLhUBTri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40" zoomScaleNormal="100" zoomScaleSheetLayoutView="55" workbookViewId="0">
      <selection activeCell="AN43" sqref="AN43:DC47"/>
    </sheetView>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626</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626</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625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619</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23" t="s">
        <v>629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c r="B44" s="38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c r="B45" s="38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c r="B46" s="38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c r="B47" s="38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618</v>
      </c>
    </row>
    <row r="50" spans="1:109" ht="13.5">
      <c r="B50" s="387"/>
      <c r="G50" s="1313"/>
      <c r="H50" s="1313"/>
      <c r="I50" s="1313"/>
      <c r="J50" s="1313"/>
      <c r="K50" s="396"/>
      <c r="L50" s="396"/>
      <c r="M50" s="395"/>
      <c r="N50" s="39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7" t="s">
        <v>555</v>
      </c>
      <c r="BQ50" s="1317"/>
      <c r="BR50" s="1317"/>
      <c r="BS50" s="1317"/>
      <c r="BT50" s="1317"/>
      <c r="BU50" s="1317"/>
      <c r="BV50" s="1317"/>
      <c r="BW50" s="1317"/>
      <c r="BX50" s="1317" t="s">
        <v>556</v>
      </c>
      <c r="BY50" s="1317"/>
      <c r="BZ50" s="1317"/>
      <c r="CA50" s="1317"/>
      <c r="CB50" s="1317"/>
      <c r="CC50" s="1317"/>
      <c r="CD50" s="1317"/>
      <c r="CE50" s="1317"/>
      <c r="CF50" s="1317" t="s">
        <v>557</v>
      </c>
      <c r="CG50" s="1317"/>
      <c r="CH50" s="1317"/>
      <c r="CI50" s="1317"/>
      <c r="CJ50" s="1317"/>
      <c r="CK50" s="1317"/>
      <c r="CL50" s="1317"/>
      <c r="CM50" s="1317"/>
      <c r="CN50" s="1317" t="s">
        <v>558</v>
      </c>
      <c r="CO50" s="1317"/>
      <c r="CP50" s="1317"/>
      <c r="CQ50" s="1317"/>
      <c r="CR50" s="1317"/>
      <c r="CS50" s="1317"/>
      <c r="CT50" s="1317"/>
      <c r="CU50" s="1317"/>
      <c r="CV50" s="1317" t="s">
        <v>559</v>
      </c>
      <c r="CW50" s="1317"/>
      <c r="CX50" s="1317"/>
      <c r="CY50" s="1317"/>
      <c r="CZ50" s="1317"/>
      <c r="DA50" s="1317"/>
      <c r="DB50" s="1317"/>
      <c r="DC50" s="1317"/>
    </row>
    <row r="51" spans="1:109" ht="13.5" customHeight="1">
      <c r="B51" s="387"/>
      <c r="G51" s="1321"/>
      <c r="H51" s="1321"/>
      <c r="I51" s="1322"/>
      <c r="J51" s="1322"/>
      <c r="K51" s="1311"/>
      <c r="L51" s="1311"/>
      <c r="M51" s="1311"/>
      <c r="N51" s="1311"/>
      <c r="AM51" s="394"/>
      <c r="AN51" s="1312" t="s">
        <v>617</v>
      </c>
      <c r="AO51" s="1312"/>
      <c r="AP51" s="1312"/>
      <c r="AQ51" s="1312"/>
      <c r="AR51" s="1312"/>
      <c r="AS51" s="1312"/>
      <c r="AT51" s="1312"/>
      <c r="AU51" s="1312"/>
      <c r="AV51" s="1312"/>
      <c r="AW51" s="1312"/>
      <c r="AX51" s="1312"/>
      <c r="AY51" s="1312"/>
      <c r="AZ51" s="1312"/>
      <c r="BA51" s="1312"/>
      <c r="BB51" s="1312" t="s">
        <v>614</v>
      </c>
      <c r="BC51" s="1312"/>
      <c r="BD51" s="1312"/>
      <c r="BE51" s="1312"/>
      <c r="BF51" s="1312"/>
      <c r="BG51" s="1312"/>
      <c r="BH51" s="1312"/>
      <c r="BI51" s="1312"/>
      <c r="BJ51" s="1312"/>
      <c r="BK51" s="1312"/>
      <c r="BL51" s="1312"/>
      <c r="BM51" s="1312"/>
      <c r="BN51" s="1312"/>
      <c r="BO51" s="1312"/>
      <c r="BP51" s="1332"/>
      <c r="BQ51" s="1310"/>
      <c r="BR51" s="1310"/>
      <c r="BS51" s="1310"/>
      <c r="BT51" s="1310"/>
      <c r="BU51" s="1310"/>
      <c r="BV51" s="1310"/>
      <c r="BW51" s="1310"/>
      <c r="BX51" s="1310">
        <v>46.2</v>
      </c>
      <c r="BY51" s="1310"/>
      <c r="BZ51" s="1310"/>
      <c r="CA51" s="1310"/>
      <c r="CB51" s="1310"/>
      <c r="CC51" s="1310"/>
      <c r="CD51" s="1310"/>
      <c r="CE51" s="1310"/>
      <c r="CF51" s="1310">
        <v>48.1</v>
      </c>
      <c r="CG51" s="1310"/>
      <c r="CH51" s="1310"/>
      <c r="CI51" s="1310"/>
      <c r="CJ51" s="1310"/>
      <c r="CK51" s="1310"/>
      <c r="CL51" s="1310"/>
      <c r="CM51" s="1310"/>
      <c r="CN51" s="1310">
        <v>42.3</v>
      </c>
      <c r="CO51" s="1310"/>
      <c r="CP51" s="1310"/>
      <c r="CQ51" s="1310"/>
      <c r="CR51" s="1310"/>
      <c r="CS51" s="1310"/>
      <c r="CT51" s="1310"/>
      <c r="CU51" s="1310"/>
      <c r="CV51" s="1310">
        <v>41</v>
      </c>
      <c r="CW51" s="1310"/>
      <c r="CX51" s="1310"/>
      <c r="CY51" s="1310"/>
      <c r="CZ51" s="1310"/>
      <c r="DA51" s="1310"/>
      <c r="DB51" s="1310"/>
      <c r="DC51" s="1310"/>
    </row>
    <row r="52" spans="1:109" ht="13.5">
      <c r="B52" s="387"/>
      <c r="G52" s="1321"/>
      <c r="H52" s="1321"/>
      <c r="I52" s="1322"/>
      <c r="J52" s="1322"/>
      <c r="K52" s="1311"/>
      <c r="L52" s="1311"/>
      <c r="M52" s="1311"/>
      <c r="N52" s="1311"/>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c r="A53" s="402"/>
      <c r="B53" s="387"/>
      <c r="G53" s="1321"/>
      <c r="H53" s="1321"/>
      <c r="I53" s="1313"/>
      <c r="J53" s="1313"/>
      <c r="K53" s="1311"/>
      <c r="L53" s="1311"/>
      <c r="M53" s="1311"/>
      <c r="N53" s="1311"/>
      <c r="AM53" s="394"/>
      <c r="AN53" s="1312"/>
      <c r="AO53" s="1312"/>
      <c r="AP53" s="1312"/>
      <c r="AQ53" s="1312"/>
      <c r="AR53" s="1312"/>
      <c r="AS53" s="1312"/>
      <c r="AT53" s="1312"/>
      <c r="AU53" s="1312"/>
      <c r="AV53" s="1312"/>
      <c r="AW53" s="1312"/>
      <c r="AX53" s="1312"/>
      <c r="AY53" s="1312"/>
      <c r="AZ53" s="1312"/>
      <c r="BA53" s="1312"/>
      <c r="BB53" s="1312" t="s">
        <v>621</v>
      </c>
      <c r="BC53" s="1312"/>
      <c r="BD53" s="1312"/>
      <c r="BE53" s="1312"/>
      <c r="BF53" s="1312"/>
      <c r="BG53" s="1312"/>
      <c r="BH53" s="1312"/>
      <c r="BI53" s="1312"/>
      <c r="BJ53" s="1312"/>
      <c r="BK53" s="1312"/>
      <c r="BL53" s="1312"/>
      <c r="BM53" s="1312"/>
      <c r="BN53" s="1312"/>
      <c r="BO53" s="1312"/>
      <c r="BP53" s="1332"/>
      <c r="BQ53" s="1310"/>
      <c r="BR53" s="1310"/>
      <c r="BS53" s="1310"/>
      <c r="BT53" s="1310"/>
      <c r="BU53" s="1310"/>
      <c r="BV53" s="1310"/>
      <c r="BW53" s="1310"/>
      <c r="BX53" s="1310">
        <v>59.5</v>
      </c>
      <c r="BY53" s="1310"/>
      <c r="BZ53" s="1310"/>
      <c r="CA53" s="1310"/>
      <c r="CB53" s="1310"/>
      <c r="CC53" s="1310"/>
      <c r="CD53" s="1310"/>
      <c r="CE53" s="1310"/>
      <c r="CF53" s="1310">
        <v>60</v>
      </c>
      <c r="CG53" s="1310"/>
      <c r="CH53" s="1310"/>
      <c r="CI53" s="1310"/>
      <c r="CJ53" s="1310"/>
      <c r="CK53" s="1310"/>
      <c r="CL53" s="1310"/>
      <c r="CM53" s="1310"/>
      <c r="CN53" s="1310">
        <v>61.5</v>
      </c>
      <c r="CO53" s="1310"/>
      <c r="CP53" s="1310"/>
      <c r="CQ53" s="1310"/>
      <c r="CR53" s="1310"/>
      <c r="CS53" s="1310"/>
      <c r="CT53" s="1310"/>
      <c r="CU53" s="1310"/>
      <c r="CV53" s="1310">
        <v>63.3</v>
      </c>
      <c r="CW53" s="1310"/>
      <c r="CX53" s="1310"/>
      <c r="CY53" s="1310"/>
      <c r="CZ53" s="1310"/>
      <c r="DA53" s="1310"/>
      <c r="DB53" s="1310"/>
      <c r="DC53" s="1310"/>
    </row>
    <row r="54" spans="1:109" ht="13.5">
      <c r="A54" s="402"/>
      <c r="B54" s="387"/>
      <c r="G54" s="1321"/>
      <c r="H54" s="1321"/>
      <c r="I54" s="1313"/>
      <c r="J54" s="1313"/>
      <c r="K54" s="1311"/>
      <c r="L54" s="1311"/>
      <c r="M54" s="1311"/>
      <c r="N54" s="1311"/>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c r="A55" s="402"/>
      <c r="B55" s="387"/>
      <c r="G55" s="1313"/>
      <c r="H55" s="1313"/>
      <c r="I55" s="1313"/>
      <c r="J55" s="1313"/>
      <c r="K55" s="1311"/>
      <c r="L55" s="1311"/>
      <c r="M55" s="1311"/>
      <c r="N55" s="1311"/>
      <c r="AN55" s="1317" t="s">
        <v>624</v>
      </c>
      <c r="AO55" s="1317"/>
      <c r="AP55" s="1317"/>
      <c r="AQ55" s="1317"/>
      <c r="AR55" s="1317"/>
      <c r="AS55" s="1317"/>
      <c r="AT55" s="1317"/>
      <c r="AU55" s="1317"/>
      <c r="AV55" s="1317"/>
      <c r="AW55" s="1317"/>
      <c r="AX55" s="1317"/>
      <c r="AY55" s="1317"/>
      <c r="AZ55" s="1317"/>
      <c r="BA55" s="1317"/>
      <c r="BB55" s="1312" t="s">
        <v>623</v>
      </c>
      <c r="BC55" s="1312"/>
      <c r="BD55" s="1312"/>
      <c r="BE55" s="1312"/>
      <c r="BF55" s="1312"/>
      <c r="BG55" s="1312"/>
      <c r="BH55" s="1312"/>
      <c r="BI55" s="1312"/>
      <c r="BJ55" s="1312"/>
      <c r="BK55" s="1312"/>
      <c r="BL55" s="1312"/>
      <c r="BM55" s="1312"/>
      <c r="BN55" s="1312"/>
      <c r="BO55" s="1312"/>
      <c r="BP55" s="1332"/>
      <c r="BQ55" s="1310"/>
      <c r="BR55" s="1310"/>
      <c r="BS55" s="1310"/>
      <c r="BT55" s="1310"/>
      <c r="BU55" s="1310"/>
      <c r="BV55" s="1310"/>
      <c r="BW55" s="1310"/>
      <c r="BX55" s="1310">
        <v>32.5</v>
      </c>
      <c r="BY55" s="1310"/>
      <c r="BZ55" s="1310"/>
      <c r="CA55" s="1310"/>
      <c r="CB55" s="1310"/>
      <c r="CC55" s="1310"/>
      <c r="CD55" s="1310"/>
      <c r="CE55" s="1310"/>
      <c r="CF55" s="1310">
        <v>30.2</v>
      </c>
      <c r="CG55" s="1310"/>
      <c r="CH55" s="1310"/>
      <c r="CI55" s="1310"/>
      <c r="CJ55" s="1310"/>
      <c r="CK55" s="1310"/>
      <c r="CL55" s="1310"/>
      <c r="CM55" s="1310"/>
      <c r="CN55" s="1310">
        <v>25.4</v>
      </c>
      <c r="CO55" s="1310"/>
      <c r="CP55" s="1310"/>
      <c r="CQ55" s="1310"/>
      <c r="CR55" s="1310"/>
      <c r="CS55" s="1310"/>
      <c r="CT55" s="1310"/>
      <c r="CU55" s="1310"/>
      <c r="CV55" s="1310">
        <v>22.9</v>
      </c>
      <c r="CW55" s="1310"/>
      <c r="CX55" s="1310"/>
      <c r="CY55" s="1310"/>
      <c r="CZ55" s="1310"/>
      <c r="DA55" s="1310"/>
      <c r="DB55" s="1310"/>
      <c r="DC55" s="1310"/>
    </row>
    <row r="56" spans="1:109" ht="13.5">
      <c r="A56" s="402"/>
      <c r="B56" s="387"/>
      <c r="G56" s="1313"/>
      <c r="H56" s="1313"/>
      <c r="I56" s="1313"/>
      <c r="J56" s="1313"/>
      <c r="K56" s="1311"/>
      <c r="L56" s="1311"/>
      <c r="M56" s="1311"/>
      <c r="N56" s="1311"/>
      <c r="AN56" s="1317"/>
      <c r="AO56" s="1317"/>
      <c r="AP56" s="1317"/>
      <c r="AQ56" s="1317"/>
      <c r="AR56" s="1317"/>
      <c r="AS56" s="1317"/>
      <c r="AT56" s="1317"/>
      <c r="AU56" s="1317"/>
      <c r="AV56" s="1317"/>
      <c r="AW56" s="1317"/>
      <c r="AX56" s="1317"/>
      <c r="AY56" s="1317"/>
      <c r="AZ56" s="1317"/>
      <c r="BA56" s="1317"/>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5">
      <c r="B57" s="408"/>
      <c r="G57" s="1313"/>
      <c r="H57" s="1313"/>
      <c r="I57" s="1315"/>
      <c r="J57" s="1315"/>
      <c r="K57" s="1311"/>
      <c r="L57" s="1311"/>
      <c r="M57" s="1311"/>
      <c r="N57" s="1311"/>
      <c r="AM57" s="386"/>
      <c r="AN57" s="1317"/>
      <c r="AO57" s="1317"/>
      <c r="AP57" s="1317"/>
      <c r="AQ57" s="1317"/>
      <c r="AR57" s="1317"/>
      <c r="AS57" s="1317"/>
      <c r="AT57" s="1317"/>
      <c r="AU57" s="1317"/>
      <c r="AV57" s="1317"/>
      <c r="AW57" s="1317"/>
      <c r="AX57" s="1317"/>
      <c r="AY57" s="1317"/>
      <c r="AZ57" s="1317"/>
      <c r="BA57" s="1317"/>
      <c r="BB57" s="1312" t="s">
        <v>622</v>
      </c>
      <c r="BC57" s="1312"/>
      <c r="BD57" s="1312"/>
      <c r="BE57" s="1312"/>
      <c r="BF57" s="1312"/>
      <c r="BG57" s="1312"/>
      <c r="BH57" s="1312"/>
      <c r="BI57" s="1312"/>
      <c r="BJ57" s="1312"/>
      <c r="BK57" s="1312"/>
      <c r="BL57" s="1312"/>
      <c r="BM57" s="1312"/>
      <c r="BN57" s="1312"/>
      <c r="BO57" s="1312"/>
      <c r="BP57" s="1332"/>
      <c r="BQ57" s="1310"/>
      <c r="BR57" s="1310"/>
      <c r="BS57" s="1310"/>
      <c r="BT57" s="1310"/>
      <c r="BU57" s="1310"/>
      <c r="BV57" s="1310"/>
      <c r="BW57" s="1310"/>
      <c r="BX57" s="1310">
        <v>57</v>
      </c>
      <c r="BY57" s="1310"/>
      <c r="BZ57" s="1310"/>
      <c r="CA57" s="1310"/>
      <c r="CB57" s="1310"/>
      <c r="CC57" s="1310"/>
      <c r="CD57" s="1310"/>
      <c r="CE57" s="1310"/>
      <c r="CF57" s="1310">
        <v>58.9</v>
      </c>
      <c r="CG57" s="1310"/>
      <c r="CH57" s="1310"/>
      <c r="CI57" s="1310"/>
      <c r="CJ57" s="1310"/>
      <c r="CK57" s="1310"/>
      <c r="CL57" s="1310"/>
      <c r="CM57" s="1310"/>
      <c r="CN57" s="1310">
        <v>59.9</v>
      </c>
      <c r="CO57" s="1310"/>
      <c r="CP57" s="1310"/>
      <c r="CQ57" s="1310"/>
      <c r="CR57" s="1310"/>
      <c r="CS57" s="1310"/>
      <c r="CT57" s="1310"/>
      <c r="CU57" s="1310"/>
      <c r="CV57" s="1310">
        <v>60.7</v>
      </c>
      <c r="CW57" s="1310"/>
      <c r="CX57" s="1310"/>
      <c r="CY57" s="1310"/>
      <c r="CZ57" s="1310"/>
      <c r="DA57" s="1310"/>
      <c r="DB57" s="1310"/>
      <c r="DC57" s="1310"/>
      <c r="DD57" s="413"/>
      <c r="DE57" s="408"/>
    </row>
    <row r="58" spans="1:109" s="402" customFormat="1" ht="13.5">
      <c r="A58" s="386"/>
      <c r="B58" s="408"/>
      <c r="G58" s="1313"/>
      <c r="H58" s="1313"/>
      <c r="I58" s="1315"/>
      <c r="J58" s="1315"/>
      <c r="K58" s="1311"/>
      <c r="L58" s="1311"/>
      <c r="M58" s="1311"/>
      <c r="N58" s="1311"/>
      <c r="AM58" s="386"/>
      <c r="AN58" s="1317"/>
      <c r="AO58" s="1317"/>
      <c r="AP58" s="1317"/>
      <c r="AQ58" s="1317"/>
      <c r="AR58" s="1317"/>
      <c r="AS58" s="1317"/>
      <c r="AT58" s="1317"/>
      <c r="AU58" s="1317"/>
      <c r="AV58" s="1317"/>
      <c r="AW58" s="1317"/>
      <c r="AX58" s="1317"/>
      <c r="AY58" s="1317"/>
      <c r="AZ58" s="1317"/>
      <c r="BA58" s="1317"/>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620</v>
      </c>
    </row>
    <row r="64" spans="1:109" ht="13.5">
      <c r="B64" s="387"/>
      <c r="G64" s="403"/>
      <c r="I64" s="405"/>
      <c r="J64" s="405"/>
      <c r="K64" s="405"/>
      <c r="L64" s="405"/>
      <c r="M64" s="405"/>
      <c r="N64" s="404"/>
      <c r="AM64" s="403"/>
      <c r="AN64" s="403" t="s">
        <v>619</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23" t="s">
        <v>628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c r="B66" s="38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c r="B67" s="38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c r="B68" s="38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c r="B69" s="38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618</v>
      </c>
    </row>
    <row r="72" spans="2:107" ht="13.5">
      <c r="B72" s="387"/>
      <c r="G72" s="1313"/>
      <c r="H72" s="1313"/>
      <c r="I72" s="1313"/>
      <c r="J72" s="1313"/>
      <c r="K72" s="396"/>
      <c r="L72" s="396"/>
      <c r="M72" s="395"/>
      <c r="N72" s="39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7" t="s">
        <v>555</v>
      </c>
      <c r="BQ72" s="1317"/>
      <c r="BR72" s="1317"/>
      <c r="BS72" s="1317"/>
      <c r="BT72" s="1317"/>
      <c r="BU72" s="1317"/>
      <c r="BV72" s="1317"/>
      <c r="BW72" s="1317"/>
      <c r="BX72" s="1317" t="s">
        <v>556</v>
      </c>
      <c r="BY72" s="1317"/>
      <c r="BZ72" s="1317"/>
      <c r="CA72" s="1317"/>
      <c r="CB72" s="1317"/>
      <c r="CC72" s="1317"/>
      <c r="CD72" s="1317"/>
      <c r="CE72" s="1317"/>
      <c r="CF72" s="1317" t="s">
        <v>557</v>
      </c>
      <c r="CG72" s="1317"/>
      <c r="CH72" s="1317"/>
      <c r="CI72" s="1317"/>
      <c r="CJ72" s="1317"/>
      <c r="CK72" s="1317"/>
      <c r="CL72" s="1317"/>
      <c r="CM72" s="1317"/>
      <c r="CN72" s="1317" t="s">
        <v>558</v>
      </c>
      <c r="CO72" s="1317"/>
      <c r="CP72" s="1317"/>
      <c r="CQ72" s="1317"/>
      <c r="CR72" s="1317"/>
      <c r="CS72" s="1317"/>
      <c r="CT72" s="1317"/>
      <c r="CU72" s="1317"/>
      <c r="CV72" s="1317" t="s">
        <v>559</v>
      </c>
      <c r="CW72" s="1317"/>
      <c r="CX72" s="1317"/>
      <c r="CY72" s="1317"/>
      <c r="CZ72" s="1317"/>
      <c r="DA72" s="1317"/>
      <c r="DB72" s="1317"/>
      <c r="DC72" s="1317"/>
    </row>
    <row r="73" spans="2:107" ht="13.5">
      <c r="B73" s="387"/>
      <c r="G73" s="1321"/>
      <c r="H73" s="1321"/>
      <c r="I73" s="1321"/>
      <c r="J73" s="1321"/>
      <c r="K73" s="1314"/>
      <c r="L73" s="1314"/>
      <c r="M73" s="1314"/>
      <c r="N73" s="1314"/>
      <c r="AM73" s="394"/>
      <c r="AN73" s="1312" t="s">
        <v>617</v>
      </c>
      <c r="AO73" s="1312"/>
      <c r="AP73" s="1312"/>
      <c r="AQ73" s="1312"/>
      <c r="AR73" s="1312"/>
      <c r="AS73" s="1312"/>
      <c r="AT73" s="1312"/>
      <c r="AU73" s="1312"/>
      <c r="AV73" s="1312"/>
      <c r="AW73" s="1312"/>
      <c r="AX73" s="1312"/>
      <c r="AY73" s="1312"/>
      <c r="AZ73" s="1312"/>
      <c r="BA73" s="1312"/>
      <c r="BB73" s="1312" t="s">
        <v>616</v>
      </c>
      <c r="BC73" s="1312"/>
      <c r="BD73" s="1312"/>
      <c r="BE73" s="1312"/>
      <c r="BF73" s="1312"/>
      <c r="BG73" s="1312"/>
      <c r="BH73" s="1312"/>
      <c r="BI73" s="1312"/>
      <c r="BJ73" s="1312"/>
      <c r="BK73" s="1312"/>
      <c r="BL73" s="1312"/>
      <c r="BM73" s="1312"/>
      <c r="BN73" s="1312"/>
      <c r="BO73" s="1312"/>
      <c r="BP73" s="1310">
        <v>56.2</v>
      </c>
      <c r="BQ73" s="1310"/>
      <c r="BR73" s="1310"/>
      <c r="BS73" s="1310"/>
      <c r="BT73" s="1310"/>
      <c r="BU73" s="1310"/>
      <c r="BV73" s="1310"/>
      <c r="BW73" s="1310"/>
      <c r="BX73" s="1310">
        <v>46.2</v>
      </c>
      <c r="BY73" s="1310"/>
      <c r="BZ73" s="1310"/>
      <c r="CA73" s="1310"/>
      <c r="CB73" s="1310"/>
      <c r="CC73" s="1310"/>
      <c r="CD73" s="1310"/>
      <c r="CE73" s="1310"/>
      <c r="CF73" s="1310">
        <v>48.1</v>
      </c>
      <c r="CG73" s="1310"/>
      <c r="CH73" s="1310"/>
      <c r="CI73" s="1310"/>
      <c r="CJ73" s="1310"/>
      <c r="CK73" s="1310"/>
      <c r="CL73" s="1310"/>
      <c r="CM73" s="1310"/>
      <c r="CN73" s="1310">
        <v>42.3</v>
      </c>
      <c r="CO73" s="1310"/>
      <c r="CP73" s="1310"/>
      <c r="CQ73" s="1310"/>
      <c r="CR73" s="1310"/>
      <c r="CS73" s="1310"/>
      <c r="CT73" s="1310"/>
      <c r="CU73" s="1310"/>
      <c r="CV73" s="1310">
        <v>41</v>
      </c>
      <c r="CW73" s="1310"/>
      <c r="CX73" s="1310"/>
      <c r="CY73" s="1310"/>
      <c r="CZ73" s="1310"/>
      <c r="DA73" s="1310"/>
      <c r="DB73" s="1310"/>
      <c r="DC73" s="1310"/>
    </row>
    <row r="74" spans="2:107" ht="13.5">
      <c r="B74" s="387"/>
      <c r="G74" s="1321"/>
      <c r="H74" s="1321"/>
      <c r="I74" s="1321"/>
      <c r="J74" s="1321"/>
      <c r="K74" s="1314"/>
      <c r="L74" s="1314"/>
      <c r="M74" s="1314"/>
      <c r="N74" s="1314"/>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c r="B75" s="387"/>
      <c r="G75" s="1321"/>
      <c r="H75" s="1321"/>
      <c r="I75" s="1313"/>
      <c r="J75" s="1313"/>
      <c r="K75" s="1311"/>
      <c r="L75" s="1311"/>
      <c r="M75" s="1311"/>
      <c r="N75" s="1311"/>
      <c r="AM75" s="394"/>
      <c r="AN75" s="1312"/>
      <c r="AO75" s="1312"/>
      <c r="AP75" s="1312"/>
      <c r="AQ75" s="1312"/>
      <c r="AR75" s="1312"/>
      <c r="AS75" s="1312"/>
      <c r="AT75" s="1312"/>
      <c r="AU75" s="1312"/>
      <c r="AV75" s="1312"/>
      <c r="AW75" s="1312"/>
      <c r="AX75" s="1312"/>
      <c r="AY75" s="1312"/>
      <c r="AZ75" s="1312"/>
      <c r="BA75" s="1312"/>
      <c r="BB75" s="1312" t="s">
        <v>613</v>
      </c>
      <c r="BC75" s="1312"/>
      <c r="BD75" s="1312"/>
      <c r="BE75" s="1312"/>
      <c r="BF75" s="1312"/>
      <c r="BG75" s="1312"/>
      <c r="BH75" s="1312"/>
      <c r="BI75" s="1312"/>
      <c r="BJ75" s="1312"/>
      <c r="BK75" s="1312"/>
      <c r="BL75" s="1312"/>
      <c r="BM75" s="1312"/>
      <c r="BN75" s="1312"/>
      <c r="BO75" s="1312"/>
      <c r="BP75" s="1310">
        <v>9.6</v>
      </c>
      <c r="BQ75" s="1310"/>
      <c r="BR75" s="1310"/>
      <c r="BS75" s="1310"/>
      <c r="BT75" s="1310"/>
      <c r="BU75" s="1310"/>
      <c r="BV75" s="1310"/>
      <c r="BW75" s="1310"/>
      <c r="BX75" s="1310">
        <v>10</v>
      </c>
      <c r="BY75" s="1310"/>
      <c r="BZ75" s="1310"/>
      <c r="CA75" s="1310"/>
      <c r="CB75" s="1310"/>
      <c r="CC75" s="1310"/>
      <c r="CD75" s="1310"/>
      <c r="CE75" s="1310"/>
      <c r="CF75" s="1310">
        <v>10.6</v>
      </c>
      <c r="CG75" s="1310"/>
      <c r="CH75" s="1310"/>
      <c r="CI75" s="1310"/>
      <c r="CJ75" s="1310"/>
      <c r="CK75" s="1310"/>
      <c r="CL75" s="1310"/>
      <c r="CM75" s="1310"/>
      <c r="CN75" s="1310">
        <v>11</v>
      </c>
      <c r="CO75" s="1310"/>
      <c r="CP75" s="1310"/>
      <c r="CQ75" s="1310"/>
      <c r="CR75" s="1310"/>
      <c r="CS75" s="1310"/>
      <c r="CT75" s="1310"/>
      <c r="CU75" s="1310"/>
      <c r="CV75" s="1310">
        <v>11.3</v>
      </c>
      <c r="CW75" s="1310"/>
      <c r="CX75" s="1310"/>
      <c r="CY75" s="1310"/>
      <c r="CZ75" s="1310"/>
      <c r="DA75" s="1310"/>
      <c r="DB75" s="1310"/>
      <c r="DC75" s="1310"/>
    </row>
    <row r="76" spans="2:107" ht="13.5">
      <c r="B76" s="387"/>
      <c r="G76" s="1321"/>
      <c r="H76" s="1321"/>
      <c r="I76" s="1313"/>
      <c r="J76" s="1313"/>
      <c r="K76" s="1311"/>
      <c r="L76" s="1311"/>
      <c r="M76" s="1311"/>
      <c r="N76" s="1311"/>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c r="B77" s="387"/>
      <c r="G77" s="1313"/>
      <c r="H77" s="1313"/>
      <c r="I77" s="1313"/>
      <c r="J77" s="1313"/>
      <c r="K77" s="1314"/>
      <c r="L77" s="1314"/>
      <c r="M77" s="1314"/>
      <c r="N77" s="1314"/>
      <c r="AN77" s="1317" t="s">
        <v>615</v>
      </c>
      <c r="AO77" s="1317"/>
      <c r="AP77" s="1317"/>
      <c r="AQ77" s="1317"/>
      <c r="AR77" s="1317"/>
      <c r="AS77" s="1317"/>
      <c r="AT77" s="1317"/>
      <c r="AU77" s="1317"/>
      <c r="AV77" s="1317"/>
      <c r="AW77" s="1317"/>
      <c r="AX77" s="1317"/>
      <c r="AY77" s="1317"/>
      <c r="AZ77" s="1317"/>
      <c r="BA77" s="1317"/>
      <c r="BB77" s="1312" t="s">
        <v>614</v>
      </c>
      <c r="BC77" s="1312"/>
      <c r="BD77" s="1312"/>
      <c r="BE77" s="1312"/>
      <c r="BF77" s="1312"/>
      <c r="BG77" s="1312"/>
      <c r="BH77" s="1312"/>
      <c r="BI77" s="1312"/>
      <c r="BJ77" s="1312"/>
      <c r="BK77" s="1312"/>
      <c r="BL77" s="1312"/>
      <c r="BM77" s="1312"/>
      <c r="BN77" s="1312"/>
      <c r="BO77" s="1312"/>
      <c r="BP77" s="1310">
        <v>39</v>
      </c>
      <c r="BQ77" s="1310"/>
      <c r="BR77" s="1310"/>
      <c r="BS77" s="1310"/>
      <c r="BT77" s="1310"/>
      <c r="BU77" s="1310"/>
      <c r="BV77" s="1310"/>
      <c r="BW77" s="1310"/>
      <c r="BX77" s="1310">
        <v>32.5</v>
      </c>
      <c r="BY77" s="1310"/>
      <c r="BZ77" s="1310"/>
      <c r="CA77" s="1310"/>
      <c r="CB77" s="1310"/>
      <c r="CC77" s="1310"/>
      <c r="CD77" s="1310"/>
      <c r="CE77" s="1310"/>
      <c r="CF77" s="1310">
        <v>30.2</v>
      </c>
      <c r="CG77" s="1310"/>
      <c r="CH77" s="1310"/>
      <c r="CI77" s="1310"/>
      <c r="CJ77" s="1310"/>
      <c r="CK77" s="1310"/>
      <c r="CL77" s="1310"/>
      <c r="CM77" s="1310"/>
      <c r="CN77" s="1310">
        <v>25.4</v>
      </c>
      <c r="CO77" s="1310"/>
      <c r="CP77" s="1310"/>
      <c r="CQ77" s="1310"/>
      <c r="CR77" s="1310"/>
      <c r="CS77" s="1310"/>
      <c r="CT77" s="1310"/>
      <c r="CU77" s="1310"/>
      <c r="CV77" s="1310">
        <v>22.9</v>
      </c>
      <c r="CW77" s="1310"/>
      <c r="CX77" s="1310"/>
      <c r="CY77" s="1310"/>
      <c r="CZ77" s="1310"/>
      <c r="DA77" s="1310"/>
      <c r="DB77" s="1310"/>
      <c r="DC77" s="1310"/>
    </row>
    <row r="78" spans="2:107" ht="13.5">
      <c r="B78" s="387"/>
      <c r="G78" s="1313"/>
      <c r="H78" s="1313"/>
      <c r="I78" s="1313"/>
      <c r="J78" s="1313"/>
      <c r="K78" s="1314"/>
      <c r="L78" s="1314"/>
      <c r="M78" s="1314"/>
      <c r="N78" s="1314"/>
      <c r="AN78" s="1317"/>
      <c r="AO78" s="1317"/>
      <c r="AP78" s="1317"/>
      <c r="AQ78" s="1317"/>
      <c r="AR78" s="1317"/>
      <c r="AS78" s="1317"/>
      <c r="AT78" s="1317"/>
      <c r="AU78" s="1317"/>
      <c r="AV78" s="1317"/>
      <c r="AW78" s="1317"/>
      <c r="AX78" s="1317"/>
      <c r="AY78" s="1317"/>
      <c r="AZ78" s="1317"/>
      <c r="BA78" s="1317"/>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c r="B79" s="387"/>
      <c r="G79" s="1313"/>
      <c r="H79" s="1313"/>
      <c r="I79" s="1315"/>
      <c r="J79" s="1315"/>
      <c r="K79" s="1316"/>
      <c r="L79" s="1316"/>
      <c r="M79" s="1316"/>
      <c r="N79" s="1316"/>
      <c r="AN79" s="1317"/>
      <c r="AO79" s="1317"/>
      <c r="AP79" s="1317"/>
      <c r="AQ79" s="1317"/>
      <c r="AR79" s="1317"/>
      <c r="AS79" s="1317"/>
      <c r="AT79" s="1317"/>
      <c r="AU79" s="1317"/>
      <c r="AV79" s="1317"/>
      <c r="AW79" s="1317"/>
      <c r="AX79" s="1317"/>
      <c r="AY79" s="1317"/>
      <c r="AZ79" s="1317"/>
      <c r="BA79" s="1317"/>
      <c r="BB79" s="1312" t="s">
        <v>613</v>
      </c>
      <c r="BC79" s="1312"/>
      <c r="BD79" s="1312"/>
      <c r="BE79" s="1312"/>
      <c r="BF79" s="1312"/>
      <c r="BG79" s="1312"/>
      <c r="BH79" s="1312"/>
      <c r="BI79" s="1312"/>
      <c r="BJ79" s="1312"/>
      <c r="BK79" s="1312"/>
      <c r="BL79" s="1312"/>
      <c r="BM79" s="1312"/>
      <c r="BN79" s="1312"/>
      <c r="BO79" s="1312"/>
      <c r="BP79" s="1310">
        <v>9</v>
      </c>
      <c r="BQ79" s="1310"/>
      <c r="BR79" s="1310"/>
      <c r="BS79" s="1310"/>
      <c r="BT79" s="1310"/>
      <c r="BU79" s="1310"/>
      <c r="BV79" s="1310"/>
      <c r="BW79" s="1310"/>
      <c r="BX79" s="1310">
        <v>8.1999999999999993</v>
      </c>
      <c r="BY79" s="1310"/>
      <c r="BZ79" s="1310"/>
      <c r="CA79" s="1310"/>
      <c r="CB79" s="1310"/>
      <c r="CC79" s="1310"/>
      <c r="CD79" s="1310"/>
      <c r="CE79" s="1310"/>
      <c r="CF79" s="1310">
        <v>8</v>
      </c>
      <c r="CG79" s="1310"/>
      <c r="CH79" s="1310"/>
      <c r="CI79" s="1310"/>
      <c r="CJ79" s="1310"/>
      <c r="CK79" s="1310"/>
      <c r="CL79" s="1310"/>
      <c r="CM79" s="1310"/>
      <c r="CN79" s="1310">
        <v>7.8</v>
      </c>
      <c r="CO79" s="1310"/>
      <c r="CP79" s="1310"/>
      <c r="CQ79" s="1310"/>
      <c r="CR79" s="1310"/>
      <c r="CS79" s="1310"/>
      <c r="CT79" s="1310"/>
      <c r="CU79" s="1310"/>
      <c r="CV79" s="1310">
        <v>7.7</v>
      </c>
      <c r="CW79" s="1310"/>
      <c r="CX79" s="1310"/>
      <c r="CY79" s="1310"/>
      <c r="CZ79" s="1310"/>
      <c r="DA79" s="1310"/>
      <c r="DB79" s="1310"/>
      <c r="DC79" s="1310"/>
    </row>
    <row r="80" spans="2:107" ht="13.5">
      <c r="B80" s="387"/>
      <c r="G80" s="1313"/>
      <c r="H80" s="1313"/>
      <c r="I80" s="1315"/>
      <c r="J80" s="1315"/>
      <c r="K80" s="1316"/>
      <c r="L80" s="1316"/>
      <c r="M80" s="1316"/>
      <c r="N80" s="1316"/>
      <c r="AN80" s="1317"/>
      <c r="AO80" s="1317"/>
      <c r="AP80" s="1317"/>
      <c r="AQ80" s="1317"/>
      <c r="AR80" s="1317"/>
      <c r="AS80" s="1317"/>
      <c r="AT80" s="1317"/>
      <c r="AU80" s="1317"/>
      <c r="AV80" s="1317"/>
      <c r="AW80" s="1317"/>
      <c r="AX80" s="1317"/>
      <c r="AY80" s="1317"/>
      <c r="AZ80" s="1317"/>
      <c r="BA80" s="1317"/>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dZAunGPyM9UApflej+tX8OJ67iNZcCCakOL6cLqjuFtKBDBqMmpsO80M7AXK/ege0hsFsB4SErT5uh/NnJ+t8Q==" saltValue="ApHA7320Zhlvogwa1Y93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N110" zoomScaleNormal="100" zoomScaleSheetLayoutView="70" workbookViewId="0">
      <selection activeCell="AE112" sqref="AE112"/>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501</v>
      </c>
    </row>
  </sheetData>
  <sheetProtection algorithmName="SHA-512" hashValue="DmrgCYggYjP3sTkMt0p6GBrjoZAUU+aUCkdr9b9xbx8974qbNMgakRWIYFecvTcx63itkt0hLCjbOlFtMJiHTA==" saltValue="JnLBa5wNRJD2fo43bImID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1" zoomScaleNormal="100" zoomScaleSheetLayoutView="55" workbookViewId="0">
      <selection activeCell="AF112" sqref="AF112"/>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627</v>
      </c>
    </row>
  </sheetData>
  <sheetProtection algorithmName="SHA-512" hashValue="1lfBQVd8IonUJhno+flRG2qCYHVC3R06IAYHz3Dy14BFi4J3EHKzrmoLBAXnLrjN8JzyEMN2LbMUO8XrgYF9Hw==" saltValue="KFnb/aUGqV4JeAmK9oWBa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39022</v>
      </c>
      <c r="E3" s="162"/>
      <c r="F3" s="163">
        <v>92247</v>
      </c>
      <c r="G3" s="164"/>
      <c r="H3" s="165"/>
    </row>
    <row r="4" spans="1:8">
      <c r="A4" s="166"/>
      <c r="B4" s="167"/>
      <c r="C4" s="168"/>
      <c r="D4" s="169">
        <v>28117</v>
      </c>
      <c r="E4" s="170"/>
      <c r="F4" s="171">
        <v>37204</v>
      </c>
      <c r="G4" s="172"/>
      <c r="H4" s="173"/>
    </row>
    <row r="5" spans="1:8">
      <c r="A5" s="154" t="s">
        <v>547</v>
      </c>
      <c r="B5" s="159"/>
      <c r="C5" s="160"/>
      <c r="D5" s="161">
        <v>39739</v>
      </c>
      <c r="E5" s="162"/>
      <c r="F5" s="163">
        <v>67319</v>
      </c>
      <c r="G5" s="164"/>
      <c r="H5" s="165"/>
    </row>
    <row r="6" spans="1:8">
      <c r="A6" s="166"/>
      <c r="B6" s="167"/>
      <c r="C6" s="168"/>
      <c r="D6" s="169">
        <v>26233</v>
      </c>
      <c r="E6" s="170"/>
      <c r="F6" s="171">
        <v>38101</v>
      </c>
      <c r="G6" s="172"/>
      <c r="H6" s="173"/>
    </row>
    <row r="7" spans="1:8">
      <c r="A7" s="154" t="s">
        <v>548</v>
      </c>
      <c r="B7" s="159"/>
      <c r="C7" s="160"/>
      <c r="D7" s="161">
        <v>79430</v>
      </c>
      <c r="E7" s="162"/>
      <c r="F7" s="163">
        <v>70615</v>
      </c>
      <c r="G7" s="164"/>
      <c r="H7" s="165"/>
    </row>
    <row r="8" spans="1:8">
      <c r="A8" s="166"/>
      <c r="B8" s="167"/>
      <c r="C8" s="168"/>
      <c r="D8" s="169">
        <v>52103</v>
      </c>
      <c r="E8" s="170"/>
      <c r="F8" s="171">
        <v>37382</v>
      </c>
      <c r="G8" s="172"/>
      <c r="H8" s="173"/>
    </row>
    <row r="9" spans="1:8">
      <c r="A9" s="154" t="s">
        <v>549</v>
      </c>
      <c r="B9" s="159"/>
      <c r="C9" s="160"/>
      <c r="D9" s="161">
        <v>33450</v>
      </c>
      <c r="E9" s="162"/>
      <c r="F9" s="163">
        <v>69185</v>
      </c>
      <c r="G9" s="164"/>
      <c r="H9" s="165"/>
    </row>
    <row r="10" spans="1:8">
      <c r="A10" s="166"/>
      <c r="B10" s="167"/>
      <c r="C10" s="168"/>
      <c r="D10" s="169">
        <v>20212</v>
      </c>
      <c r="E10" s="170"/>
      <c r="F10" s="171">
        <v>38519</v>
      </c>
      <c r="G10" s="172"/>
      <c r="H10" s="173"/>
    </row>
    <row r="11" spans="1:8">
      <c r="A11" s="154" t="s">
        <v>550</v>
      </c>
      <c r="B11" s="159"/>
      <c r="C11" s="160"/>
      <c r="D11" s="161">
        <v>40862</v>
      </c>
      <c r="E11" s="162"/>
      <c r="F11" s="163">
        <v>70166</v>
      </c>
      <c r="G11" s="164"/>
      <c r="H11" s="165"/>
    </row>
    <row r="12" spans="1:8">
      <c r="A12" s="166"/>
      <c r="B12" s="167"/>
      <c r="C12" s="174"/>
      <c r="D12" s="169">
        <v>29939</v>
      </c>
      <c r="E12" s="170"/>
      <c r="F12" s="171">
        <v>36115</v>
      </c>
      <c r="G12" s="172"/>
      <c r="H12" s="173"/>
    </row>
    <row r="13" spans="1:8">
      <c r="A13" s="154"/>
      <c r="B13" s="159"/>
      <c r="C13" s="175"/>
      <c r="D13" s="176">
        <v>46501</v>
      </c>
      <c r="E13" s="177"/>
      <c r="F13" s="178">
        <v>73906</v>
      </c>
      <c r="G13" s="179"/>
      <c r="H13" s="165"/>
    </row>
    <row r="14" spans="1:8">
      <c r="A14" s="166"/>
      <c r="B14" s="167"/>
      <c r="C14" s="168"/>
      <c r="D14" s="169">
        <v>31321</v>
      </c>
      <c r="E14" s="170"/>
      <c r="F14" s="171">
        <v>37464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6.63</v>
      </c>
      <c r="C19" s="180">
        <f>ROUND(VALUE(SUBSTITUTE(実質収支比率等に係る経年分析!G$48,"▲","-")),2)</f>
        <v>3.84</v>
      </c>
      <c r="D19" s="180">
        <f>ROUND(VALUE(SUBSTITUTE(実質収支比率等に係る経年分析!H$48,"▲","-")),2)</f>
        <v>3.56</v>
      </c>
      <c r="E19" s="180">
        <f>ROUND(VALUE(SUBSTITUTE(実質収支比率等に係る経年分析!I$48,"▲","-")),2)</f>
        <v>3.85</v>
      </c>
      <c r="F19" s="180">
        <f>ROUND(VALUE(SUBSTITUTE(実質収支比率等に係る経年分析!J$48,"▲","-")),2)</f>
        <v>3.17</v>
      </c>
    </row>
    <row r="20" spans="1:11">
      <c r="A20" s="180" t="s">
        <v>55</v>
      </c>
      <c r="B20" s="180">
        <f>ROUND(VALUE(SUBSTITUTE(実質収支比率等に係る経年分析!F$47,"▲","-")),2)</f>
        <v>24.37</v>
      </c>
      <c r="C20" s="180">
        <f>ROUND(VALUE(SUBSTITUTE(実質収支比率等に係る経年分析!G$47,"▲","-")),2)</f>
        <v>28.47</v>
      </c>
      <c r="D20" s="180">
        <f>ROUND(VALUE(SUBSTITUTE(実質収支比率等に係る経年分析!H$47,"▲","-")),2)</f>
        <v>26.36</v>
      </c>
      <c r="E20" s="180">
        <f>ROUND(VALUE(SUBSTITUTE(実質収支比率等に係る経年分析!I$47,"▲","-")),2)</f>
        <v>26.05</v>
      </c>
      <c r="F20" s="180">
        <f>ROUND(VALUE(SUBSTITUTE(実質収支比率等に係る経年分析!J$47,"▲","-")),2)</f>
        <v>22.97</v>
      </c>
    </row>
    <row r="21" spans="1:11">
      <c r="A21" s="180" t="s">
        <v>56</v>
      </c>
      <c r="B21" s="180">
        <f>IF(ISNUMBER(VALUE(SUBSTITUTE(実質収支比率等に係る経年分析!F$49,"▲","-"))),ROUND(VALUE(SUBSTITUTE(実質収支比率等に係る経年分析!F$49,"▲","-")),2),NA())</f>
        <v>1.93</v>
      </c>
      <c r="C21" s="180">
        <f>IF(ISNUMBER(VALUE(SUBSTITUTE(実質収支比率等に係る経年分析!G$49,"▲","-"))),ROUND(VALUE(SUBSTITUTE(実質収支比率等に係る経年分析!G$49,"▲","-")),2),NA())</f>
        <v>1.1100000000000001</v>
      </c>
      <c r="D21" s="180">
        <f>IF(ISNUMBER(VALUE(SUBSTITUTE(実質収支比率等に係る経年分析!H$49,"▲","-"))),ROUND(VALUE(SUBSTITUTE(実質収支比率等に係る経年分析!H$49,"▲","-")),2),NA())</f>
        <v>-2.82</v>
      </c>
      <c r="E21" s="180">
        <f>IF(ISNUMBER(VALUE(SUBSTITUTE(実質収支比率等に係る経年分析!I$49,"▲","-"))),ROUND(VALUE(SUBSTITUTE(実質収支比率等に係る経年分析!I$49,"▲","-")),2),NA())</f>
        <v>-0.06</v>
      </c>
      <c r="F21" s="180">
        <f>IF(ISNUMBER(VALUE(SUBSTITUTE(実質収支比率等に係る経年分析!J$49,"▲","-"))),ROUND(VALUE(SUBSTITUTE(実質収支比率等に係る経年分析!J$49,"▲","-")),2),NA())</f>
        <v>-4.22</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0.57999999999999996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0.93</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3.13</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9.8000000000000007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10.119999999999999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3438</v>
      </c>
      <c r="E42" s="182"/>
      <c r="F42" s="182"/>
      <c r="G42" s="182">
        <f>'実質公債費比率（分子）の構造'!L$52</f>
        <v>3764</v>
      </c>
      <c r="H42" s="182"/>
      <c r="I42" s="182"/>
      <c r="J42" s="182">
        <f>'実質公債費比率（分子）の構造'!M$52</f>
        <v>3814</v>
      </c>
      <c r="K42" s="182"/>
      <c r="L42" s="182"/>
      <c r="M42" s="182">
        <f>'実質公債費比率（分子）の構造'!N$52</f>
        <v>3911</v>
      </c>
      <c r="N42" s="182"/>
      <c r="O42" s="182"/>
      <c r="P42" s="182">
        <f>'実質公債費比率（分子）の構造'!O$52</f>
        <v>3923</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66</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66</v>
      </c>
      <c r="B45" s="182">
        <f>'実質公債費比率（分子）の構造'!K$49</f>
        <v>239</v>
      </c>
      <c r="C45" s="182"/>
      <c r="D45" s="182"/>
      <c r="E45" s="182">
        <f>'実質公債費比率（分子）の構造'!L$49</f>
        <v>240</v>
      </c>
      <c r="F45" s="182"/>
      <c r="G45" s="182"/>
      <c r="H45" s="182">
        <f>'実質公債費比率（分子）の構造'!M$49</f>
        <v>255</v>
      </c>
      <c r="I45" s="182"/>
      <c r="J45" s="182"/>
      <c r="K45" s="182">
        <f>'実質公債費比率（分子）の構造'!N$49</f>
        <v>260</v>
      </c>
      <c r="L45" s="182"/>
      <c r="M45" s="182"/>
      <c r="N45" s="182">
        <f>'実質公債費比率（分子）の構造'!O$49</f>
        <v>249</v>
      </c>
      <c r="O45" s="182"/>
      <c r="P45" s="182"/>
    </row>
    <row r="46" spans="1:16">
      <c r="A46" s="182" t="s">
        <v>67</v>
      </c>
      <c r="B46" s="182">
        <f>'実質公債費比率（分子）の構造'!K$48</f>
        <v>383</v>
      </c>
      <c r="C46" s="182"/>
      <c r="D46" s="182"/>
      <c r="E46" s="182">
        <f>'実質公債費比率（分子）の構造'!L$48</f>
        <v>423</v>
      </c>
      <c r="F46" s="182"/>
      <c r="G46" s="182"/>
      <c r="H46" s="182">
        <f>'実質公債費比率（分子）の構造'!M$48</f>
        <v>411</v>
      </c>
      <c r="I46" s="182"/>
      <c r="J46" s="182"/>
      <c r="K46" s="182">
        <f>'実質公債費比率（分子）の構造'!N$48</f>
        <v>397</v>
      </c>
      <c r="L46" s="182"/>
      <c r="M46" s="182"/>
      <c r="N46" s="182">
        <f>'実質公債費比率（分子）の構造'!O$48</f>
        <v>386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4123</v>
      </c>
      <c r="C49" s="182"/>
      <c r="D49" s="182"/>
      <c r="E49" s="182">
        <f>'実質公債費比率（分子）の構造'!L$45</f>
        <v>4512</v>
      </c>
      <c r="F49" s="182"/>
      <c r="G49" s="182"/>
      <c r="H49" s="182">
        <f>'実質公債費比率（分子）の構造'!M$45</f>
        <v>4589</v>
      </c>
      <c r="I49" s="182"/>
      <c r="J49" s="182"/>
      <c r="K49" s="182">
        <f>'実質公債費比率（分子）の構造'!N$45</f>
        <v>4699</v>
      </c>
      <c r="L49" s="182"/>
      <c r="M49" s="182"/>
      <c r="N49" s="182">
        <f>'実質公債費比率（分子）の構造'!O$45</f>
        <v>4739</v>
      </c>
      <c r="O49" s="182"/>
      <c r="P49" s="182"/>
    </row>
    <row r="50" spans="1:16">
      <c r="A50" s="182" t="s">
        <v>71</v>
      </c>
      <c r="B50" s="182" t="e">
        <f>NA()</f>
        <v>#N/A</v>
      </c>
      <c r="C50" s="182">
        <f>IF(ISNUMBER('実質公債費比率（分子）の構造'!K$53),'実質公債費比率（分子）の構造'!K$53,NA())</f>
        <v>1373</v>
      </c>
      <c r="D50" s="182" t="e">
        <f>NA()</f>
        <v>#N/A</v>
      </c>
      <c r="E50" s="182" t="e">
        <f>NA()</f>
        <v>#N/A</v>
      </c>
      <c r="F50" s="182">
        <f>IF(ISNUMBER('実質公債費比率（分子）の構造'!L$53),'実質公債費比率（分子）の構造'!L$53,NA())</f>
        <v>1411</v>
      </c>
      <c r="G50" s="182" t="e">
        <f>NA()</f>
        <v>#N/A</v>
      </c>
      <c r="H50" s="182" t="e">
        <f>NA()</f>
        <v>#N/A</v>
      </c>
      <c r="I50" s="182">
        <f>IF(ISNUMBER('実質公債費比率（分子）の構造'!M$53),'実質公債費比率（分子）の構造'!M$53,NA())</f>
        <v>1441</v>
      </c>
      <c r="J50" s="182" t="e">
        <f>NA()</f>
        <v>#N/A</v>
      </c>
      <c r="K50" s="182" t="e">
        <f>NA()</f>
        <v>#N/A</v>
      </c>
      <c r="L50" s="182">
        <f>IF(ISNUMBER('実質公債費比率（分子）の構造'!N$53),'実質公債費比率（分子）の構造'!N$53,NA())</f>
        <v>1445</v>
      </c>
      <c r="M50" s="182" t="e">
        <f>NA()</f>
        <v>#N/A</v>
      </c>
      <c r="N50" s="182" t="e">
        <f>NA()</f>
        <v>#N/A</v>
      </c>
      <c r="O50" s="182">
        <f>IF(ISNUMBER('実質公債費比率（分子）の構造'!O$53),'実質公債費比率（分子）の構造'!O$53,NA())</f>
        <v>1451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30149</v>
      </c>
      <c r="E56" s="181"/>
      <c r="F56" s="181"/>
      <c r="G56" s="181">
        <f>'将来負担比率（分子）の構造'!J$52</f>
        <v>28540</v>
      </c>
      <c r="H56" s="181"/>
      <c r="I56" s="181"/>
      <c r="J56" s="181">
        <f>'将来負担比率（分子）の構造'!K$52</f>
        <v>27449</v>
      </c>
      <c r="K56" s="181"/>
      <c r="L56" s="181"/>
      <c r="M56" s="181">
        <f>'将来負担比率（分子）の構造'!L$52</f>
        <v>25485</v>
      </c>
      <c r="N56" s="181"/>
      <c r="O56" s="181"/>
      <c r="P56" s="181">
        <f>'将来負担比率（分子）の構造'!M$52</f>
        <v>23397</v>
      </c>
    </row>
    <row r="57" spans="1:16">
      <c r="A57" s="181" t="s">
        <v>42</v>
      </c>
      <c r="B57" s="181"/>
      <c r="C57" s="181"/>
      <c r="D57" s="181">
        <f>'将来負担比率（分子）の構造'!I$51</f>
        <v>135</v>
      </c>
      <c r="E57" s="181"/>
      <c r="F57" s="181"/>
      <c r="G57" s="181">
        <f>'将来負担比率（分子）の構造'!J$51</f>
        <v>108</v>
      </c>
      <c r="H57" s="181"/>
      <c r="I57" s="181"/>
      <c r="J57" s="181">
        <f>'将来負担比率（分子）の構造'!K$51</f>
        <v>95</v>
      </c>
      <c r="K57" s="181"/>
      <c r="L57" s="181"/>
      <c r="M57" s="181">
        <f>'将来負担比率（分子）の構造'!L$51</f>
        <v>82</v>
      </c>
      <c r="N57" s="181"/>
      <c r="O57" s="181"/>
      <c r="P57" s="181">
        <f>'将来負担比率（分子）の構造'!M$51</f>
        <v>67</v>
      </c>
    </row>
    <row r="58" spans="1:16">
      <c r="A58" s="181" t="s">
        <v>41</v>
      </c>
      <c r="B58" s="181"/>
      <c r="C58" s="181"/>
      <c r="D58" s="181">
        <f>'将来負担比率（分子）の構造'!I$50</f>
        <v>6941</v>
      </c>
      <c r="E58" s="181"/>
      <c r="F58" s="181"/>
      <c r="G58" s="181">
        <f>'将来負担比率（分子）の構造'!J$50</f>
        <v>7682</v>
      </c>
      <c r="H58" s="181"/>
      <c r="I58" s="181"/>
      <c r="J58" s="181">
        <f>'将来負担比率（分子）の構造'!K$50</f>
        <v>7578</v>
      </c>
      <c r="K58" s="181"/>
      <c r="L58" s="181"/>
      <c r="M58" s="181">
        <f>'将来負担比率（分子）の構造'!L$50</f>
        <v>7335</v>
      </c>
      <c r="N58" s="181"/>
      <c r="O58" s="181"/>
      <c r="P58" s="181">
        <f>'将来負担比率（分子）の構造'!M$50</f>
        <v>6764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4773</v>
      </c>
      <c r="C62" s="181"/>
      <c r="D62" s="181"/>
      <c r="E62" s="181">
        <f>'将来負担比率（分子）の構造'!J$45</f>
        <v>4699</v>
      </c>
      <c r="F62" s="181"/>
      <c r="G62" s="181"/>
      <c r="H62" s="181">
        <f>'将来負担比率（分子）の構造'!K$45</f>
        <v>4651</v>
      </c>
      <c r="I62" s="181"/>
      <c r="J62" s="181"/>
      <c r="K62" s="181">
        <f>'将来負担比率（分子）の構造'!L$45</f>
        <v>4373</v>
      </c>
      <c r="L62" s="181"/>
      <c r="M62" s="181"/>
      <c r="N62" s="181">
        <f>'将来負担比率（分子）の構造'!M$45</f>
        <v>4165</v>
      </c>
      <c r="O62" s="181"/>
      <c r="P62" s="181"/>
    </row>
    <row r="63" spans="1:16">
      <c r="A63" s="181" t="s">
        <v>34</v>
      </c>
      <c r="B63" s="181">
        <f>'将来負担比率（分子）の構造'!I$44</f>
        <v>1393</v>
      </c>
      <c r="C63" s="181"/>
      <c r="D63" s="181"/>
      <c r="E63" s="181">
        <f>'将来負担比率（分子）の構造'!J$44</f>
        <v>1198</v>
      </c>
      <c r="F63" s="181"/>
      <c r="G63" s="181"/>
      <c r="H63" s="181">
        <f>'将来負担比率（分子）の構造'!K$44</f>
        <v>969</v>
      </c>
      <c r="I63" s="181"/>
      <c r="J63" s="181"/>
      <c r="K63" s="181">
        <f>'将来負担比率（分子）の構造'!L$44</f>
        <v>727</v>
      </c>
      <c r="L63" s="181"/>
      <c r="M63" s="181"/>
      <c r="N63" s="181">
        <f>'将来負担比率（分子）の構造'!M$44</f>
        <v>504</v>
      </c>
      <c r="O63" s="181"/>
      <c r="P63" s="181"/>
    </row>
    <row r="64" spans="1:16">
      <c r="A64" s="181" t="s">
        <v>33</v>
      </c>
      <c r="B64" s="181">
        <f>'将来負担比率（分子）の構造'!I$43</f>
        <v>4072</v>
      </c>
      <c r="C64" s="181"/>
      <c r="D64" s="181"/>
      <c r="E64" s="181">
        <f>'将来負担比率（分子）の構造'!J$43</f>
        <v>3783</v>
      </c>
      <c r="F64" s="181"/>
      <c r="G64" s="181"/>
      <c r="H64" s="181">
        <f>'将来負担比率（分子）の構造'!K$43</f>
        <v>3504</v>
      </c>
      <c r="I64" s="181"/>
      <c r="J64" s="181"/>
      <c r="K64" s="181">
        <f>'将来負担比率（分子）の構造'!L$43</f>
        <v>3220</v>
      </c>
      <c r="L64" s="181"/>
      <c r="M64" s="181"/>
      <c r="N64" s="181">
        <f>'将来負担比率（分子）の構造'!M$43</f>
        <v>2991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34675</v>
      </c>
      <c r="C66" s="181"/>
      <c r="D66" s="181"/>
      <c r="E66" s="181">
        <f>'将来負担比率（分子）の構造'!J$41</f>
        <v>32763</v>
      </c>
      <c r="F66" s="181"/>
      <c r="G66" s="181"/>
      <c r="H66" s="181">
        <f>'将来負担比率（分子）の構造'!K$41</f>
        <v>32230</v>
      </c>
      <c r="I66" s="181"/>
      <c r="J66" s="181"/>
      <c r="K66" s="181">
        <f>'将来負担比率（分子）の構造'!L$41</f>
        <v>30017</v>
      </c>
      <c r="L66" s="181"/>
      <c r="M66" s="181"/>
      <c r="N66" s="181">
        <f>'将来負担比率（分子）の構造'!M$41</f>
        <v>27727</v>
      </c>
      <c r="O66" s="181"/>
      <c r="P66" s="181"/>
    </row>
    <row r="67" spans="1:16">
      <c r="A67" s="181" t="s">
        <v>75</v>
      </c>
      <c r="B67" s="181" t="e">
        <f>NA()</f>
        <v>#N/A</v>
      </c>
      <c r="C67" s="181">
        <f>IF(ISNUMBER('将来負担比率（分子）の構造'!I$53), IF('将来負担比率（分子）の構造'!I$53 &lt; 0, 0, '将来負担比率（分子）の構造'!I$53), NA())</f>
        <v>7688</v>
      </c>
      <c r="D67" s="181" t="e">
        <f>NA()</f>
        <v>#N/A</v>
      </c>
      <c r="E67" s="181" t="e">
        <f>NA()</f>
        <v>#N/A</v>
      </c>
      <c r="F67" s="181">
        <f>IF(ISNUMBER('将来負担比率（分子）の構造'!J$53), IF('将来負担比率（分子）の構造'!J$53 &lt; 0, 0, '将来負担比率（分子）の構造'!J$53), NA())</f>
        <v>6112</v>
      </c>
      <c r="G67" s="181" t="e">
        <f>NA()</f>
        <v>#N/A</v>
      </c>
      <c r="H67" s="181" t="e">
        <f>NA()</f>
        <v>#N/A</v>
      </c>
      <c r="I67" s="181">
        <f>IF(ISNUMBER('将来負担比率（分子）の構造'!K$53), IF('将来負担比率（分子）の構造'!K$53 &lt; 0, 0, '将来負担比率（分子）の構造'!K$53), NA())</f>
        <v>6231</v>
      </c>
      <c r="J67" s="181" t="e">
        <f>NA()</f>
        <v>#N/A</v>
      </c>
      <c r="K67" s="181" t="e">
        <f>NA()</f>
        <v>#N/A</v>
      </c>
      <c r="L67" s="181">
        <f>IF(ISNUMBER('将来負担比率（分子）の構造'!L$53), IF('将来負担比率（分子）の構造'!L$53 &lt; 0, 0, '将来負担比率（分子）の構造'!L$53), NA())</f>
        <v>5435</v>
      </c>
      <c r="M67" s="181" t="e">
        <f>NA()</f>
        <v>#N/A</v>
      </c>
      <c r="N67" s="181" t="e">
        <f>NA()</f>
        <v>#N/A</v>
      </c>
      <c r="O67" s="181">
        <f>IF(ISNUMBER('将来負担比率（分子）の構造'!M$53), IF('将来負担比率（分子）の構造'!M$53 &lt; 0, 0, '将来負担比率（分子）の構造'!M$53), NA())</f>
        <v>5159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4413</v>
      </c>
      <c r="C72" s="185">
        <f>基金残高に係る経年分析!G55</f>
        <v>4355</v>
      </c>
      <c r="D72" s="185">
        <f>基金残高に係る経年分析!H55</f>
        <v>3782</v>
      </c>
    </row>
    <row r="73" spans="1:16">
      <c r="A73" s="184" t="s">
        <v>78</v>
      </c>
      <c r="B73" s="185">
        <f>基金残高に係る経年分析!F56</f>
        <v>564</v>
      </c>
      <c r="C73" s="185">
        <f>基金残高に係る経年分析!G56</f>
        <v>412</v>
      </c>
      <c r="D73" s="185">
        <f>基金残高に係る経年分析!H56</f>
        <v>259</v>
      </c>
    </row>
    <row r="74" spans="1:16">
      <c r="A74" s="184" t="s">
        <v>79</v>
      </c>
      <c r="B74" s="185">
        <f>基金残高に係る経年分析!F57</f>
        <v>4906</v>
      </c>
      <c r="C74" s="185">
        <f>基金残高に係る経年分析!G57</f>
        <v>4646</v>
      </c>
      <c r="D74" s="185">
        <f>基金残高に係る経年分析!H57</f>
        <v>4481</v>
      </c>
    </row>
  </sheetData>
  <sheetProtection algorithmName="SHA-512" hashValue="qvERlR7c5n5WWuC6qM1dOf5HJbAPee0mbBSW5CmfwUuBTqQOf/3yiXNSe/njHDkYIpWNbNaySdQYtFMtybNHMg==" saltValue="CAu1wsw2p1+2Iqk9mFSk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3" sqref="B3:K5"/>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225</v>
      </c>
      <c r="C5" s="745"/>
      <c r="D5" s="745"/>
      <c r="E5" s="745"/>
      <c r="F5" s="745"/>
      <c r="G5" s="745"/>
      <c r="H5" s="745"/>
      <c r="I5" s="745"/>
      <c r="J5" s="745"/>
      <c r="K5" s="745"/>
      <c r="L5" s="745"/>
      <c r="M5" s="745"/>
      <c r="N5" s="745"/>
      <c r="O5" s="745"/>
      <c r="P5" s="745"/>
      <c r="Q5" s="746"/>
      <c r="R5" s="733">
        <v>5830165</v>
      </c>
      <c r="S5" s="734"/>
      <c r="T5" s="734"/>
      <c r="U5" s="734"/>
      <c r="V5" s="734"/>
      <c r="W5" s="734"/>
      <c r="X5" s="734"/>
      <c r="Y5" s="777"/>
      <c r="Z5" s="795">
        <v>22.1</v>
      </c>
      <c r="AA5" s="795"/>
      <c r="AB5" s="795"/>
      <c r="AC5" s="795"/>
      <c r="AD5" s="796">
        <v>5830165</v>
      </c>
      <c r="AE5" s="796"/>
      <c r="AF5" s="796"/>
      <c r="AG5" s="796"/>
      <c r="AH5" s="796"/>
      <c r="AI5" s="796"/>
      <c r="AJ5" s="796"/>
      <c r="AK5" s="796"/>
      <c r="AL5" s="778">
        <v>36.4</v>
      </c>
      <c r="AM5" s="749"/>
      <c r="AN5" s="749"/>
      <c r="AO5" s="779"/>
      <c r="AP5" s="744" t="s">
        <v>226</v>
      </c>
      <c r="AQ5" s="745"/>
      <c r="AR5" s="745"/>
      <c r="AS5" s="745"/>
      <c r="AT5" s="745"/>
      <c r="AU5" s="745"/>
      <c r="AV5" s="745"/>
      <c r="AW5" s="745"/>
      <c r="AX5" s="745"/>
      <c r="AY5" s="745"/>
      <c r="AZ5" s="745"/>
      <c r="BA5" s="745"/>
      <c r="BB5" s="745"/>
      <c r="BC5" s="745"/>
      <c r="BD5" s="745"/>
      <c r="BE5" s="745"/>
      <c r="BF5" s="746"/>
      <c r="BG5" s="678">
        <v>5698199</v>
      </c>
      <c r="BH5" s="679"/>
      <c r="BI5" s="679"/>
      <c r="BJ5" s="679"/>
      <c r="BK5" s="679"/>
      <c r="BL5" s="679"/>
      <c r="BM5" s="679"/>
      <c r="BN5" s="680"/>
      <c r="BO5" s="715">
        <v>97.7</v>
      </c>
      <c r="BP5" s="715"/>
      <c r="BQ5" s="715"/>
      <c r="BR5" s="715"/>
      <c r="BS5" s="716" t="s">
        <v>227</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219</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c r="B6" s="675" t="s">
        <v>231</v>
      </c>
      <c r="C6" s="676"/>
      <c r="D6" s="676"/>
      <c r="E6" s="676"/>
      <c r="F6" s="676"/>
      <c r="G6" s="676"/>
      <c r="H6" s="676"/>
      <c r="I6" s="676"/>
      <c r="J6" s="676"/>
      <c r="K6" s="676"/>
      <c r="L6" s="676"/>
      <c r="M6" s="676"/>
      <c r="N6" s="676"/>
      <c r="O6" s="676"/>
      <c r="P6" s="676"/>
      <c r="Q6" s="677"/>
      <c r="R6" s="678">
        <v>176186</v>
      </c>
      <c r="S6" s="679"/>
      <c r="T6" s="679"/>
      <c r="U6" s="679"/>
      <c r="V6" s="679"/>
      <c r="W6" s="679"/>
      <c r="X6" s="679"/>
      <c r="Y6" s="680"/>
      <c r="Z6" s="715">
        <v>0.7</v>
      </c>
      <c r="AA6" s="715"/>
      <c r="AB6" s="715"/>
      <c r="AC6" s="715"/>
      <c r="AD6" s="716">
        <v>176186</v>
      </c>
      <c r="AE6" s="716"/>
      <c r="AF6" s="716"/>
      <c r="AG6" s="716"/>
      <c r="AH6" s="716"/>
      <c r="AI6" s="716"/>
      <c r="AJ6" s="716"/>
      <c r="AK6" s="716"/>
      <c r="AL6" s="681">
        <v>1.1000000000000001</v>
      </c>
      <c r="AM6" s="682"/>
      <c r="AN6" s="682"/>
      <c r="AO6" s="717"/>
      <c r="AP6" s="675" t="s">
        <v>232</v>
      </c>
      <c r="AQ6" s="676"/>
      <c r="AR6" s="676"/>
      <c r="AS6" s="676"/>
      <c r="AT6" s="676"/>
      <c r="AU6" s="676"/>
      <c r="AV6" s="676"/>
      <c r="AW6" s="676"/>
      <c r="AX6" s="676"/>
      <c r="AY6" s="676"/>
      <c r="AZ6" s="676"/>
      <c r="BA6" s="676"/>
      <c r="BB6" s="676"/>
      <c r="BC6" s="676"/>
      <c r="BD6" s="676"/>
      <c r="BE6" s="676"/>
      <c r="BF6" s="677"/>
      <c r="BG6" s="678">
        <v>5698199</v>
      </c>
      <c r="BH6" s="679"/>
      <c r="BI6" s="679"/>
      <c r="BJ6" s="679"/>
      <c r="BK6" s="679"/>
      <c r="BL6" s="679"/>
      <c r="BM6" s="679"/>
      <c r="BN6" s="680"/>
      <c r="BO6" s="715">
        <v>97.7</v>
      </c>
      <c r="BP6" s="715"/>
      <c r="BQ6" s="715"/>
      <c r="BR6" s="715"/>
      <c r="BS6" s="716" t="s">
        <v>138</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205016</v>
      </c>
      <c r="CS6" s="679"/>
      <c r="CT6" s="679"/>
      <c r="CU6" s="679"/>
      <c r="CV6" s="679"/>
      <c r="CW6" s="679"/>
      <c r="CX6" s="679"/>
      <c r="CY6" s="680"/>
      <c r="CZ6" s="778">
        <v>0.8</v>
      </c>
      <c r="DA6" s="749"/>
      <c r="DB6" s="749"/>
      <c r="DC6" s="781"/>
      <c r="DD6" s="684" t="s">
        <v>176</v>
      </c>
      <c r="DE6" s="679"/>
      <c r="DF6" s="679"/>
      <c r="DG6" s="679"/>
      <c r="DH6" s="679"/>
      <c r="DI6" s="679"/>
      <c r="DJ6" s="679"/>
      <c r="DK6" s="679"/>
      <c r="DL6" s="679"/>
      <c r="DM6" s="679"/>
      <c r="DN6" s="679"/>
      <c r="DO6" s="679"/>
      <c r="DP6" s="680"/>
      <c r="DQ6" s="684">
        <v>205012</v>
      </c>
      <c r="DR6" s="679"/>
      <c r="DS6" s="679"/>
      <c r="DT6" s="679"/>
      <c r="DU6" s="679"/>
      <c r="DV6" s="679"/>
      <c r="DW6" s="679"/>
      <c r="DX6" s="679"/>
      <c r="DY6" s="679"/>
      <c r="DZ6" s="679"/>
      <c r="EA6" s="679"/>
      <c r="EB6" s="679"/>
      <c r="EC6" s="722"/>
    </row>
    <row r="7" spans="2:143" ht="11.25" customHeight="1">
      <c r="B7" s="675" t="s">
        <v>234</v>
      </c>
      <c r="C7" s="676"/>
      <c r="D7" s="676"/>
      <c r="E7" s="676"/>
      <c r="F7" s="676"/>
      <c r="G7" s="676"/>
      <c r="H7" s="676"/>
      <c r="I7" s="676"/>
      <c r="J7" s="676"/>
      <c r="K7" s="676"/>
      <c r="L7" s="676"/>
      <c r="M7" s="676"/>
      <c r="N7" s="676"/>
      <c r="O7" s="676"/>
      <c r="P7" s="676"/>
      <c r="Q7" s="677"/>
      <c r="R7" s="678">
        <v>5024</v>
      </c>
      <c r="S7" s="679"/>
      <c r="T7" s="679"/>
      <c r="U7" s="679"/>
      <c r="V7" s="679"/>
      <c r="W7" s="679"/>
      <c r="X7" s="679"/>
      <c r="Y7" s="680"/>
      <c r="Z7" s="715">
        <v>0</v>
      </c>
      <c r="AA7" s="715"/>
      <c r="AB7" s="715"/>
      <c r="AC7" s="715"/>
      <c r="AD7" s="716">
        <v>5024</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2098694</v>
      </c>
      <c r="BH7" s="679"/>
      <c r="BI7" s="679"/>
      <c r="BJ7" s="679"/>
      <c r="BK7" s="679"/>
      <c r="BL7" s="679"/>
      <c r="BM7" s="679"/>
      <c r="BN7" s="680"/>
      <c r="BO7" s="715">
        <v>36</v>
      </c>
      <c r="BP7" s="715"/>
      <c r="BQ7" s="715"/>
      <c r="BR7" s="715"/>
      <c r="BS7" s="716" t="s">
        <v>227</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3896464</v>
      </c>
      <c r="CS7" s="679"/>
      <c r="CT7" s="679"/>
      <c r="CU7" s="679"/>
      <c r="CV7" s="679"/>
      <c r="CW7" s="679"/>
      <c r="CX7" s="679"/>
      <c r="CY7" s="680"/>
      <c r="CZ7" s="715">
        <v>15.1</v>
      </c>
      <c r="DA7" s="715"/>
      <c r="DB7" s="715"/>
      <c r="DC7" s="715"/>
      <c r="DD7" s="684">
        <v>5530</v>
      </c>
      <c r="DE7" s="679"/>
      <c r="DF7" s="679"/>
      <c r="DG7" s="679"/>
      <c r="DH7" s="679"/>
      <c r="DI7" s="679"/>
      <c r="DJ7" s="679"/>
      <c r="DK7" s="679"/>
      <c r="DL7" s="679"/>
      <c r="DM7" s="679"/>
      <c r="DN7" s="679"/>
      <c r="DO7" s="679"/>
      <c r="DP7" s="680"/>
      <c r="DQ7" s="684">
        <v>2951515</v>
      </c>
      <c r="DR7" s="679"/>
      <c r="DS7" s="679"/>
      <c r="DT7" s="679"/>
      <c r="DU7" s="679"/>
      <c r="DV7" s="679"/>
      <c r="DW7" s="679"/>
      <c r="DX7" s="679"/>
      <c r="DY7" s="679"/>
      <c r="DZ7" s="679"/>
      <c r="EA7" s="679"/>
      <c r="EB7" s="679"/>
      <c r="EC7" s="722"/>
    </row>
    <row r="8" spans="2:143" ht="11.25" customHeight="1">
      <c r="B8" s="675" t="s">
        <v>237</v>
      </c>
      <c r="C8" s="676"/>
      <c r="D8" s="676"/>
      <c r="E8" s="676"/>
      <c r="F8" s="676"/>
      <c r="G8" s="676"/>
      <c r="H8" s="676"/>
      <c r="I8" s="676"/>
      <c r="J8" s="676"/>
      <c r="K8" s="676"/>
      <c r="L8" s="676"/>
      <c r="M8" s="676"/>
      <c r="N8" s="676"/>
      <c r="O8" s="676"/>
      <c r="P8" s="676"/>
      <c r="Q8" s="677"/>
      <c r="R8" s="678">
        <v>25745</v>
      </c>
      <c r="S8" s="679"/>
      <c r="T8" s="679"/>
      <c r="U8" s="679"/>
      <c r="V8" s="679"/>
      <c r="W8" s="679"/>
      <c r="X8" s="679"/>
      <c r="Y8" s="680"/>
      <c r="Z8" s="715">
        <v>0.1</v>
      </c>
      <c r="AA8" s="715"/>
      <c r="AB8" s="715"/>
      <c r="AC8" s="715"/>
      <c r="AD8" s="716">
        <v>25745</v>
      </c>
      <c r="AE8" s="716"/>
      <c r="AF8" s="716"/>
      <c r="AG8" s="716"/>
      <c r="AH8" s="716"/>
      <c r="AI8" s="716"/>
      <c r="AJ8" s="716"/>
      <c r="AK8" s="716"/>
      <c r="AL8" s="681">
        <v>0.2</v>
      </c>
      <c r="AM8" s="682"/>
      <c r="AN8" s="682"/>
      <c r="AO8" s="717"/>
      <c r="AP8" s="675" t="s">
        <v>238</v>
      </c>
      <c r="AQ8" s="676"/>
      <c r="AR8" s="676"/>
      <c r="AS8" s="676"/>
      <c r="AT8" s="676"/>
      <c r="AU8" s="676"/>
      <c r="AV8" s="676"/>
      <c r="AW8" s="676"/>
      <c r="AX8" s="676"/>
      <c r="AY8" s="676"/>
      <c r="AZ8" s="676"/>
      <c r="BA8" s="676"/>
      <c r="BB8" s="676"/>
      <c r="BC8" s="676"/>
      <c r="BD8" s="676"/>
      <c r="BE8" s="676"/>
      <c r="BF8" s="677"/>
      <c r="BG8" s="678">
        <v>88130</v>
      </c>
      <c r="BH8" s="679"/>
      <c r="BI8" s="679"/>
      <c r="BJ8" s="679"/>
      <c r="BK8" s="679"/>
      <c r="BL8" s="679"/>
      <c r="BM8" s="679"/>
      <c r="BN8" s="680"/>
      <c r="BO8" s="715">
        <v>1.5</v>
      </c>
      <c r="BP8" s="715"/>
      <c r="BQ8" s="715"/>
      <c r="BR8" s="715"/>
      <c r="BS8" s="684" t="s">
        <v>138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7863855</v>
      </c>
      <c r="CS8" s="679"/>
      <c r="CT8" s="679"/>
      <c r="CU8" s="679"/>
      <c r="CV8" s="679"/>
      <c r="CW8" s="679"/>
      <c r="CX8" s="679"/>
      <c r="CY8" s="680"/>
      <c r="CZ8" s="715">
        <v>30.4</v>
      </c>
      <c r="DA8" s="715"/>
      <c r="DB8" s="715"/>
      <c r="DC8" s="715"/>
      <c r="DD8" s="684">
        <v>16485</v>
      </c>
      <c r="DE8" s="679"/>
      <c r="DF8" s="679"/>
      <c r="DG8" s="679"/>
      <c r="DH8" s="679"/>
      <c r="DI8" s="679"/>
      <c r="DJ8" s="679"/>
      <c r="DK8" s="679"/>
      <c r="DL8" s="679"/>
      <c r="DM8" s="679"/>
      <c r="DN8" s="679"/>
      <c r="DO8" s="679"/>
      <c r="DP8" s="680"/>
      <c r="DQ8" s="684">
        <v>4597012</v>
      </c>
      <c r="DR8" s="679"/>
      <c r="DS8" s="679"/>
      <c r="DT8" s="679"/>
      <c r="DU8" s="679"/>
      <c r="DV8" s="679"/>
      <c r="DW8" s="679"/>
      <c r="DX8" s="679"/>
      <c r="DY8" s="679"/>
      <c r="DZ8" s="679"/>
      <c r="EA8" s="679"/>
      <c r="EB8" s="679"/>
      <c r="EC8" s="722"/>
    </row>
    <row r="9" spans="2:143" ht="11.25" customHeight="1">
      <c r="B9" s="675" t="s">
        <v>240</v>
      </c>
      <c r="C9" s="676"/>
      <c r="D9" s="676"/>
      <c r="E9" s="676"/>
      <c r="F9" s="676"/>
      <c r="G9" s="676"/>
      <c r="H9" s="676"/>
      <c r="I9" s="676"/>
      <c r="J9" s="676"/>
      <c r="K9" s="676"/>
      <c r="L9" s="676"/>
      <c r="M9" s="676"/>
      <c r="N9" s="676"/>
      <c r="O9" s="676"/>
      <c r="P9" s="676"/>
      <c r="Q9" s="677"/>
      <c r="R9" s="678">
        <v>14143</v>
      </c>
      <c r="S9" s="679"/>
      <c r="T9" s="679"/>
      <c r="U9" s="679"/>
      <c r="V9" s="679"/>
      <c r="W9" s="679"/>
      <c r="X9" s="679"/>
      <c r="Y9" s="680"/>
      <c r="Z9" s="715">
        <v>0.1</v>
      </c>
      <c r="AA9" s="715"/>
      <c r="AB9" s="715"/>
      <c r="AC9" s="715"/>
      <c r="AD9" s="716">
        <v>14143</v>
      </c>
      <c r="AE9" s="716"/>
      <c r="AF9" s="716"/>
      <c r="AG9" s="716"/>
      <c r="AH9" s="716"/>
      <c r="AI9" s="716"/>
      <c r="AJ9" s="716"/>
      <c r="AK9" s="716"/>
      <c r="AL9" s="681">
        <v>0.1</v>
      </c>
      <c r="AM9" s="682"/>
      <c r="AN9" s="682"/>
      <c r="AO9" s="717"/>
      <c r="AP9" s="675" t="s">
        <v>241</v>
      </c>
      <c r="AQ9" s="676"/>
      <c r="AR9" s="676"/>
      <c r="AS9" s="676"/>
      <c r="AT9" s="676"/>
      <c r="AU9" s="676"/>
      <c r="AV9" s="676"/>
      <c r="AW9" s="676"/>
      <c r="AX9" s="676"/>
      <c r="AY9" s="676"/>
      <c r="AZ9" s="676"/>
      <c r="BA9" s="676"/>
      <c r="BB9" s="676"/>
      <c r="BC9" s="676"/>
      <c r="BD9" s="676"/>
      <c r="BE9" s="676"/>
      <c r="BF9" s="677"/>
      <c r="BG9" s="678">
        <v>1729243</v>
      </c>
      <c r="BH9" s="679"/>
      <c r="BI9" s="679"/>
      <c r="BJ9" s="679"/>
      <c r="BK9" s="679"/>
      <c r="BL9" s="679"/>
      <c r="BM9" s="679"/>
      <c r="BN9" s="680"/>
      <c r="BO9" s="715">
        <v>29.7</v>
      </c>
      <c r="BP9" s="715"/>
      <c r="BQ9" s="715"/>
      <c r="BR9" s="715"/>
      <c r="BS9" s="684" t="s">
        <v>176</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2696754</v>
      </c>
      <c r="CS9" s="679"/>
      <c r="CT9" s="679"/>
      <c r="CU9" s="679"/>
      <c r="CV9" s="679"/>
      <c r="CW9" s="679"/>
      <c r="CX9" s="679"/>
      <c r="CY9" s="680"/>
      <c r="CZ9" s="715">
        <v>10.4</v>
      </c>
      <c r="DA9" s="715"/>
      <c r="DB9" s="715"/>
      <c r="DC9" s="715"/>
      <c r="DD9" s="684">
        <v>260006</v>
      </c>
      <c r="DE9" s="679"/>
      <c r="DF9" s="679"/>
      <c r="DG9" s="679"/>
      <c r="DH9" s="679"/>
      <c r="DI9" s="679"/>
      <c r="DJ9" s="679"/>
      <c r="DK9" s="679"/>
      <c r="DL9" s="679"/>
      <c r="DM9" s="679"/>
      <c r="DN9" s="679"/>
      <c r="DO9" s="679"/>
      <c r="DP9" s="680"/>
      <c r="DQ9" s="684">
        <v>2339154</v>
      </c>
      <c r="DR9" s="679"/>
      <c r="DS9" s="679"/>
      <c r="DT9" s="679"/>
      <c r="DU9" s="679"/>
      <c r="DV9" s="679"/>
      <c r="DW9" s="679"/>
      <c r="DX9" s="679"/>
      <c r="DY9" s="679"/>
      <c r="DZ9" s="679"/>
      <c r="EA9" s="679"/>
      <c r="EB9" s="679"/>
      <c r="EC9" s="722"/>
    </row>
    <row r="10" spans="2:143" ht="11.25" customHeight="1">
      <c r="B10" s="675" t="s">
        <v>243</v>
      </c>
      <c r="C10" s="676"/>
      <c r="D10" s="676"/>
      <c r="E10" s="676"/>
      <c r="F10" s="676"/>
      <c r="G10" s="676"/>
      <c r="H10" s="676"/>
      <c r="I10" s="676"/>
      <c r="J10" s="676"/>
      <c r="K10" s="676"/>
      <c r="L10" s="676"/>
      <c r="M10" s="676"/>
      <c r="N10" s="676"/>
      <c r="O10" s="676"/>
      <c r="P10" s="676"/>
      <c r="Q10" s="677"/>
      <c r="R10" s="678" t="s">
        <v>227</v>
      </c>
      <c r="S10" s="679"/>
      <c r="T10" s="679"/>
      <c r="U10" s="679"/>
      <c r="V10" s="679"/>
      <c r="W10" s="679"/>
      <c r="X10" s="679"/>
      <c r="Y10" s="680"/>
      <c r="Z10" s="715" t="s">
        <v>227</v>
      </c>
      <c r="AA10" s="715"/>
      <c r="AB10" s="715"/>
      <c r="AC10" s="715"/>
      <c r="AD10" s="716" t="s">
        <v>176</v>
      </c>
      <c r="AE10" s="716"/>
      <c r="AF10" s="716"/>
      <c r="AG10" s="716"/>
      <c r="AH10" s="716"/>
      <c r="AI10" s="716"/>
      <c r="AJ10" s="716"/>
      <c r="AK10" s="716"/>
      <c r="AL10" s="681" t="s">
        <v>138</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131014</v>
      </c>
      <c r="BH10" s="679"/>
      <c r="BI10" s="679"/>
      <c r="BJ10" s="679"/>
      <c r="BK10" s="679"/>
      <c r="BL10" s="679"/>
      <c r="BM10" s="679"/>
      <c r="BN10" s="680"/>
      <c r="BO10" s="715">
        <v>2.2000000000000002</v>
      </c>
      <c r="BP10" s="715"/>
      <c r="BQ10" s="715"/>
      <c r="BR10" s="715"/>
      <c r="BS10" s="684" t="s">
        <v>176</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663</v>
      </c>
      <c r="CS10" s="679"/>
      <c r="CT10" s="679"/>
      <c r="CU10" s="679"/>
      <c r="CV10" s="679"/>
      <c r="CW10" s="679"/>
      <c r="CX10" s="679"/>
      <c r="CY10" s="680"/>
      <c r="CZ10" s="715">
        <v>0</v>
      </c>
      <c r="DA10" s="715"/>
      <c r="DB10" s="715"/>
      <c r="DC10" s="715"/>
      <c r="DD10" s="684" t="s">
        <v>227</v>
      </c>
      <c r="DE10" s="679"/>
      <c r="DF10" s="679"/>
      <c r="DG10" s="679"/>
      <c r="DH10" s="679"/>
      <c r="DI10" s="679"/>
      <c r="DJ10" s="679"/>
      <c r="DK10" s="679"/>
      <c r="DL10" s="679"/>
      <c r="DM10" s="679"/>
      <c r="DN10" s="679"/>
      <c r="DO10" s="679"/>
      <c r="DP10" s="680"/>
      <c r="DQ10" s="684">
        <v>543</v>
      </c>
      <c r="DR10" s="679"/>
      <c r="DS10" s="679"/>
      <c r="DT10" s="679"/>
      <c r="DU10" s="679"/>
      <c r="DV10" s="679"/>
      <c r="DW10" s="679"/>
      <c r="DX10" s="679"/>
      <c r="DY10" s="679"/>
      <c r="DZ10" s="679"/>
      <c r="EA10" s="679"/>
      <c r="EB10" s="679"/>
      <c r="EC10" s="722"/>
    </row>
    <row r="11" spans="2:143" ht="11.25" customHeight="1">
      <c r="B11" s="675" t="s">
        <v>246</v>
      </c>
      <c r="C11" s="676"/>
      <c r="D11" s="676"/>
      <c r="E11" s="676"/>
      <c r="F11" s="676"/>
      <c r="G11" s="676"/>
      <c r="H11" s="676"/>
      <c r="I11" s="676"/>
      <c r="J11" s="676"/>
      <c r="K11" s="676"/>
      <c r="L11" s="676"/>
      <c r="M11" s="676"/>
      <c r="N11" s="676"/>
      <c r="O11" s="676"/>
      <c r="P11" s="676"/>
      <c r="Q11" s="677"/>
      <c r="R11" s="678">
        <v>871763</v>
      </c>
      <c r="S11" s="679"/>
      <c r="T11" s="679"/>
      <c r="U11" s="679"/>
      <c r="V11" s="679"/>
      <c r="W11" s="679"/>
      <c r="X11" s="679"/>
      <c r="Y11" s="680"/>
      <c r="Z11" s="681">
        <v>3.3</v>
      </c>
      <c r="AA11" s="682"/>
      <c r="AB11" s="682"/>
      <c r="AC11" s="683"/>
      <c r="AD11" s="684">
        <v>871763</v>
      </c>
      <c r="AE11" s="679"/>
      <c r="AF11" s="679"/>
      <c r="AG11" s="679"/>
      <c r="AH11" s="679"/>
      <c r="AI11" s="679"/>
      <c r="AJ11" s="679"/>
      <c r="AK11" s="680"/>
      <c r="AL11" s="681">
        <v>5.4</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150307</v>
      </c>
      <c r="BH11" s="679"/>
      <c r="BI11" s="679"/>
      <c r="BJ11" s="679"/>
      <c r="BK11" s="679"/>
      <c r="BL11" s="679"/>
      <c r="BM11" s="679"/>
      <c r="BN11" s="680"/>
      <c r="BO11" s="715">
        <v>2.6</v>
      </c>
      <c r="BP11" s="715"/>
      <c r="BQ11" s="715"/>
      <c r="BR11" s="715"/>
      <c r="BS11" s="684" t="s">
        <v>138</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423850</v>
      </c>
      <c r="CS11" s="679"/>
      <c r="CT11" s="679"/>
      <c r="CU11" s="679"/>
      <c r="CV11" s="679"/>
      <c r="CW11" s="679"/>
      <c r="CX11" s="679"/>
      <c r="CY11" s="680"/>
      <c r="CZ11" s="715">
        <v>1.6</v>
      </c>
      <c r="DA11" s="715"/>
      <c r="DB11" s="715"/>
      <c r="DC11" s="715"/>
      <c r="DD11" s="684">
        <v>44772</v>
      </c>
      <c r="DE11" s="679"/>
      <c r="DF11" s="679"/>
      <c r="DG11" s="679"/>
      <c r="DH11" s="679"/>
      <c r="DI11" s="679"/>
      <c r="DJ11" s="679"/>
      <c r="DK11" s="679"/>
      <c r="DL11" s="679"/>
      <c r="DM11" s="679"/>
      <c r="DN11" s="679"/>
      <c r="DO11" s="679"/>
      <c r="DP11" s="680"/>
      <c r="DQ11" s="684">
        <v>310992</v>
      </c>
      <c r="DR11" s="679"/>
      <c r="DS11" s="679"/>
      <c r="DT11" s="679"/>
      <c r="DU11" s="679"/>
      <c r="DV11" s="679"/>
      <c r="DW11" s="679"/>
      <c r="DX11" s="679"/>
      <c r="DY11" s="679"/>
      <c r="DZ11" s="679"/>
      <c r="EA11" s="679"/>
      <c r="EB11" s="679"/>
      <c r="EC11" s="722"/>
    </row>
    <row r="12" spans="2:143" ht="11.25" customHeight="1">
      <c r="B12" s="675" t="s">
        <v>249</v>
      </c>
      <c r="C12" s="676"/>
      <c r="D12" s="676"/>
      <c r="E12" s="676"/>
      <c r="F12" s="676"/>
      <c r="G12" s="676"/>
      <c r="H12" s="676"/>
      <c r="I12" s="676"/>
      <c r="J12" s="676"/>
      <c r="K12" s="676"/>
      <c r="L12" s="676"/>
      <c r="M12" s="676"/>
      <c r="N12" s="676"/>
      <c r="O12" s="676"/>
      <c r="P12" s="676"/>
      <c r="Q12" s="677"/>
      <c r="R12" s="678">
        <v>45043</v>
      </c>
      <c r="S12" s="679"/>
      <c r="T12" s="679"/>
      <c r="U12" s="679"/>
      <c r="V12" s="679"/>
      <c r="W12" s="679"/>
      <c r="X12" s="679"/>
      <c r="Y12" s="680"/>
      <c r="Z12" s="715">
        <v>0.2</v>
      </c>
      <c r="AA12" s="715"/>
      <c r="AB12" s="715"/>
      <c r="AC12" s="715"/>
      <c r="AD12" s="716">
        <v>45043</v>
      </c>
      <c r="AE12" s="716"/>
      <c r="AF12" s="716"/>
      <c r="AG12" s="716"/>
      <c r="AH12" s="716"/>
      <c r="AI12" s="716"/>
      <c r="AJ12" s="716"/>
      <c r="AK12" s="716"/>
      <c r="AL12" s="681">
        <v>0.3</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3050696</v>
      </c>
      <c r="BH12" s="679"/>
      <c r="BI12" s="679"/>
      <c r="BJ12" s="679"/>
      <c r="BK12" s="679"/>
      <c r="BL12" s="679"/>
      <c r="BM12" s="679"/>
      <c r="BN12" s="680"/>
      <c r="BO12" s="715">
        <v>52.3</v>
      </c>
      <c r="BP12" s="715"/>
      <c r="BQ12" s="715"/>
      <c r="BR12" s="715"/>
      <c r="BS12" s="684" t="s">
        <v>227</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347418</v>
      </c>
      <c r="CS12" s="679"/>
      <c r="CT12" s="679"/>
      <c r="CU12" s="679"/>
      <c r="CV12" s="679"/>
      <c r="CW12" s="679"/>
      <c r="CX12" s="679"/>
      <c r="CY12" s="680"/>
      <c r="CZ12" s="715">
        <v>1.3</v>
      </c>
      <c r="DA12" s="715"/>
      <c r="DB12" s="715"/>
      <c r="DC12" s="715"/>
      <c r="DD12" s="684">
        <v>6153</v>
      </c>
      <c r="DE12" s="679"/>
      <c r="DF12" s="679"/>
      <c r="DG12" s="679"/>
      <c r="DH12" s="679"/>
      <c r="DI12" s="679"/>
      <c r="DJ12" s="679"/>
      <c r="DK12" s="679"/>
      <c r="DL12" s="679"/>
      <c r="DM12" s="679"/>
      <c r="DN12" s="679"/>
      <c r="DO12" s="679"/>
      <c r="DP12" s="680"/>
      <c r="DQ12" s="684">
        <v>301906</v>
      </c>
      <c r="DR12" s="679"/>
      <c r="DS12" s="679"/>
      <c r="DT12" s="679"/>
      <c r="DU12" s="679"/>
      <c r="DV12" s="679"/>
      <c r="DW12" s="679"/>
      <c r="DX12" s="679"/>
      <c r="DY12" s="679"/>
      <c r="DZ12" s="679"/>
      <c r="EA12" s="679"/>
      <c r="EB12" s="679"/>
      <c r="EC12" s="722"/>
    </row>
    <row r="13" spans="2:143" ht="11.25" customHeight="1">
      <c r="B13" s="675" t="s">
        <v>252</v>
      </c>
      <c r="C13" s="676"/>
      <c r="D13" s="676"/>
      <c r="E13" s="676"/>
      <c r="F13" s="676"/>
      <c r="G13" s="676"/>
      <c r="H13" s="676"/>
      <c r="I13" s="676"/>
      <c r="J13" s="676"/>
      <c r="K13" s="676"/>
      <c r="L13" s="676"/>
      <c r="M13" s="676"/>
      <c r="N13" s="676"/>
      <c r="O13" s="676"/>
      <c r="P13" s="676"/>
      <c r="Q13" s="677"/>
      <c r="R13" s="678" t="s">
        <v>138</v>
      </c>
      <c r="S13" s="679"/>
      <c r="T13" s="679"/>
      <c r="U13" s="679"/>
      <c r="V13" s="679"/>
      <c r="W13" s="679"/>
      <c r="X13" s="679"/>
      <c r="Y13" s="680"/>
      <c r="Z13" s="715" t="s">
        <v>138</v>
      </c>
      <c r="AA13" s="715"/>
      <c r="AB13" s="715"/>
      <c r="AC13" s="715"/>
      <c r="AD13" s="716" t="s">
        <v>227</v>
      </c>
      <c r="AE13" s="716"/>
      <c r="AF13" s="716"/>
      <c r="AG13" s="716"/>
      <c r="AH13" s="716"/>
      <c r="AI13" s="716"/>
      <c r="AJ13" s="716"/>
      <c r="AK13" s="716"/>
      <c r="AL13" s="681" t="s">
        <v>176</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3049717</v>
      </c>
      <c r="BH13" s="679"/>
      <c r="BI13" s="679"/>
      <c r="BJ13" s="679"/>
      <c r="BK13" s="679"/>
      <c r="BL13" s="679"/>
      <c r="BM13" s="679"/>
      <c r="BN13" s="680"/>
      <c r="BO13" s="715">
        <v>52.3</v>
      </c>
      <c r="BP13" s="715"/>
      <c r="BQ13" s="715"/>
      <c r="BR13" s="715"/>
      <c r="BS13" s="684" t="s">
        <v>227</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1161804</v>
      </c>
      <c r="CS13" s="679"/>
      <c r="CT13" s="679"/>
      <c r="CU13" s="679"/>
      <c r="CV13" s="679"/>
      <c r="CW13" s="679"/>
      <c r="CX13" s="679"/>
      <c r="CY13" s="680"/>
      <c r="CZ13" s="715">
        <v>4.5</v>
      </c>
      <c r="DA13" s="715"/>
      <c r="DB13" s="715"/>
      <c r="DC13" s="715"/>
      <c r="DD13" s="684">
        <v>397015</v>
      </c>
      <c r="DE13" s="679"/>
      <c r="DF13" s="679"/>
      <c r="DG13" s="679"/>
      <c r="DH13" s="679"/>
      <c r="DI13" s="679"/>
      <c r="DJ13" s="679"/>
      <c r="DK13" s="679"/>
      <c r="DL13" s="679"/>
      <c r="DM13" s="679"/>
      <c r="DN13" s="679"/>
      <c r="DO13" s="679"/>
      <c r="DP13" s="680"/>
      <c r="DQ13" s="684">
        <v>763884</v>
      </c>
      <c r="DR13" s="679"/>
      <c r="DS13" s="679"/>
      <c r="DT13" s="679"/>
      <c r="DU13" s="679"/>
      <c r="DV13" s="679"/>
      <c r="DW13" s="679"/>
      <c r="DX13" s="679"/>
      <c r="DY13" s="679"/>
      <c r="DZ13" s="679"/>
      <c r="EA13" s="679"/>
      <c r="EB13" s="679"/>
      <c r="EC13" s="722"/>
    </row>
    <row r="14" spans="2:143" ht="11.25" customHeight="1">
      <c r="B14" s="675" t="s">
        <v>255</v>
      </c>
      <c r="C14" s="676"/>
      <c r="D14" s="676"/>
      <c r="E14" s="676"/>
      <c r="F14" s="676"/>
      <c r="G14" s="676"/>
      <c r="H14" s="676"/>
      <c r="I14" s="676"/>
      <c r="J14" s="676"/>
      <c r="K14" s="676"/>
      <c r="L14" s="676"/>
      <c r="M14" s="676"/>
      <c r="N14" s="676"/>
      <c r="O14" s="676"/>
      <c r="P14" s="676"/>
      <c r="Q14" s="677"/>
      <c r="R14" s="678">
        <v>37110</v>
      </c>
      <c r="S14" s="679"/>
      <c r="T14" s="679"/>
      <c r="U14" s="679"/>
      <c r="V14" s="679"/>
      <c r="W14" s="679"/>
      <c r="X14" s="679"/>
      <c r="Y14" s="680"/>
      <c r="Z14" s="715">
        <v>0.1</v>
      </c>
      <c r="AA14" s="715"/>
      <c r="AB14" s="715"/>
      <c r="AC14" s="715"/>
      <c r="AD14" s="716">
        <v>37110</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196385</v>
      </c>
      <c r="BH14" s="679"/>
      <c r="BI14" s="679"/>
      <c r="BJ14" s="679"/>
      <c r="BK14" s="679"/>
      <c r="BL14" s="679"/>
      <c r="BM14" s="679"/>
      <c r="BN14" s="680"/>
      <c r="BO14" s="715">
        <v>3.4</v>
      </c>
      <c r="BP14" s="715"/>
      <c r="BQ14" s="715"/>
      <c r="BR14" s="715"/>
      <c r="BS14" s="684" t="s">
        <v>138</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1341923</v>
      </c>
      <c r="CS14" s="679"/>
      <c r="CT14" s="679"/>
      <c r="CU14" s="679"/>
      <c r="CV14" s="679"/>
      <c r="CW14" s="679"/>
      <c r="CX14" s="679"/>
      <c r="CY14" s="680"/>
      <c r="CZ14" s="715">
        <v>5.2</v>
      </c>
      <c r="DA14" s="715"/>
      <c r="DB14" s="715"/>
      <c r="DC14" s="715"/>
      <c r="DD14" s="684">
        <v>35619</v>
      </c>
      <c r="DE14" s="679"/>
      <c r="DF14" s="679"/>
      <c r="DG14" s="679"/>
      <c r="DH14" s="679"/>
      <c r="DI14" s="679"/>
      <c r="DJ14" s="679"/>
      <c r="DK14" s="679"/>
      <c r="DL14" s="679"/>
      <c r="DM14" s="679"/>
      <c r="DN14" s="679"/>
      <c r="DO14" s="679"/>
      <c r="DP14" s="680"/>
      <c r="DQ14" s="684">
        <v>1272195</v>
      </c>
      <c r="DR14" s="679"/>
      <c r="DS14" s="679"/>
      <c r="DT14" s="679"/>
      <c r="DU14" s="679"/>
      <c r="DV14" s="679"/>
      <c r="DW14" s="679"/>
      <c r="DX14" s="679"/>
      <c r="DY14" s="679"/>
      <c r="DZ14" s="679"/>
      <c r="EA14" s="679"/>
      <c r="EB14" s="679"/>
      <c r="EC14" s="722"/>
    </row>
    <row r="15" spans="2:143" ht="11.25" customHeight="1">
      <c r="B15" s="675" t="s">
        <v>258</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138</v>
      </c>
      <c r="AA15" s="715"/>
      <c r="AB15" s="715"/>
      <c r="AC15" s="715"/>
      <c r="AD15" s="716" t="s">
        <v>176</v>
      </c>
      <c r="AE15" s="716"/>
      <c r="AF15" s="716"/>
      <c r="AG15" s="716"/>
      <c r="AH15" s="716"/>
      <c r="AI15" s="716"/>
      <c r="AJ15" s="716"/>
      <c r="AK15" s="716"/>
      <c r="AL15" s="681" t="s">
        <v>138</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352424</v>
      </c>
      <c r="BH15" s="679"/>
      <c r="BI15" s="679"/>
      <c r="BJ15" s="679"/>
      <c r="BK15" s="679"/>
      <c r="BL15" s="679"/>
      <c r="BM15" s="679"/>
      <c r="BN15" s="680"/>
      <c r="BO15" s="715">
        <v>6</v>
      </c>
      <c r="BP15" s="715"/>
      <c r="BQ15" s="715"/>
      <c r="BR15" s="715"/>
      <c r="BS15" s="684" t="s">
        <v>227</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3259389</v>
      </c>
      <c r="CS15" s="679"/>
      <c r="CT15" s="679"/>
      <c r="CU15" s="679"/>
      <c r="CV15" s="679"/>
      <c r="CW15" s="679"/>
      <c r="CX15" s="679"/>
      <c r="CY15" s="680"/>
      <c r="CZ15" s="715">
        <v>12.6</v>
      </c>
      <c r="DA15" s="715"/>
      <c r="DB15" s="715"/>
      <c r="DC15" s="715"/>
      <c r="DD15" s="684">
        <v>1248728</v>
      </c>
      <c r="DE15" s="679"/>
      <c r="DF15" s="679"/>
      <c r="DG15" s="679"/>
      <c r="DH15" s="679"/>
      <c r="DI15" s="679"/>
      <c r="DJ15" s="679"/>
      <c r="DK15" s="679"/>
      <c r="DL15" s="679"/>
      <c r="DM15" s="679"/>
      <c r="DN15" s="679"/>
      <c r="DO15" s="679"/>
      <c r="DP15" s="680"/>
      <c r="DQ15" s="684">
        <v>1646351</v>
      </c>
      <c r="DR15" s="679"/>
      <c r="DS15" s="679"/>
      <c r="DT15" s="679"/>
      <c r="DU15" s="679"/>
      <c r="DV15" s="679"/>
      <c r="DW15" s="679"/>
      <c r="DX15" s="679"/>
      <c r="DY15" s="679"/>
      <c r="DZ15" s="679"/>
      <c r="EA15" s="679"/>
      <c r="EB15" s="679"/>
      <c r="EC15" s="722"/>
    </row>
    <row r="16" spans="2:143" ht="11.25" customHeight="1">
      <c r="B16" s="675" t="s">
        <v>261</v>
      </c>
      <c r="C16" s="676"/>
      <c r="D16" s="676"/>
      <c r="E16" s="676"/>
      <c r="F16" s="676"/>
      <c r="G16" s="676"/>
      <c r="H16" s="676"/>
      <c r="I16" s="676"/>
      <c r="J16" s="676"/>
      <c r="K16" s="676"/>
      <c r="L16" s="676"/>
      <c r="M16" s="676"/>
      <c r="N16" s="676"/>
      <c r="O16" s="676"/>
      <c r="P16" s="676"/>
      <c r="Q16" s="677"/>
      <c r="R16" s="678">
        <v>9250</v>
      </c>
      <c r="S16" s="679"/>
      <c r="T16" s="679"/>
      <c r="U16" s="679"/>
      <c r="V16" s="679"/>
      <c r="W16" s="679"/>
      <c r="X16" s="679"/>
      <c r="Y16" s="680"/>
      <c r="Z16" s="715">
        <v>0</v>
      </c>
      <c r="AA16" s="715"/>
      <c r="AB16" s="715"/>
      <c r="AC16" s="715"/>
      <c r="AD16" s="716">
        <v>9250</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227</v>
      </c>
      <c r="BH16" s="679"/>
      <c r="BI16" s="679"/>
      <c r="BJ16" s="679"/>
      <c r="BK16" s="679"/>
      <c r="BL16" s="679"/>
      <c r="BM16" s="679"/>
      <c r="BN16" s="680"/>
      <c r="BO16" s="715" t="s">
        <v>138</v>
      </c>
      <c r="BP16" s="715"/>
      <c r="BQ16" s="715"/>
      <c r="BR16" s="715"/>
      <c r="BS16" s="684" t="s">
        <v>138</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5837</v>
      </c>
      <c r="CS16" s="679"/>
      <c r="CT16" s="679"/>
      <c r="CU16" s="679"/>
      <c r="CV16" s="679"/>
      <c r="CW16" s="679"/>
      <c r="CX16" s="679"/>
      <c r="CY16" s="680"/>
      <c r="CZ16" s="715">
        <v>0</v>
      </c>
      <c r="DA16" s="715"/>
      <c r="DB16" s="715"/>
      <c r="DC16" s="715"/>
      <c r="DD16" s="684" t="s">
        <v>227</v>
      </c>
      <c r="DE16" s="679"/>
      <c r="DF16" s="679"/>
      <c r="DG16" s="679"/>
      <c r="DH16" s="679"/>
      <c r="DI16" s="679"/>
      <c r="DJ16" s="679"/>
      <c r="DK16" s="679"/>
      <c r="DL16" s="679"/>
      <c r="DM16" s="679"/>
      <c r="DN16" s="679"/>
      <c r="DO16" s="679"/>
      <c r="DP16" s="680"/>
      <c r="DQ16" s="684">
        <v>4096</v>
      </c>
      <c r="DR16" s="679"/>
      <c r="DS16" s="679"/>
      <c r="DT16" s="679"/>
      <c r="DU16" s="679"/>
      <c r="DV16" s="679"/>
      <c r="DW16" s="679"/>
      <c r="DX16" s="679"/>
      <c r="DY16" s="679"/>
      <c r="DZ16" s="679"/>
      <c r="EA16" s="679"/>
      <c r="EB16" s="679"/>
      <c r="EC16" s="722"/>
    </row>
    <row r="17" spans="2:133" ht="11.25" customHeight="1">
      <c r="B17" s="675" t="s">
        <v>264</v>
      </c>
      <c r="C17" s="676"/>
      <c r="D17" s="676"/>
      <c r="E17" s="676"/>
      <c r="F17" s="676"/>
      <c r="G17" s="676"/>
      <c r="H17" s="676"/>
      <c r="I17" s="676"/>
      <c r="J17" s="676"/>
      <c r="K17" s="676"/>
      <c r="L17" s="676"/>
      <c r="M17" s="676"/>
      <c r="N17" s="676"/>
      <c r="O17" s="676"/>
      <c r="P17" s="676"/>
      <c r="Q17" s="677"/>
      <c r="R17" s="678">
        <v>102142</v>
      </c>
      <c r="S17" s="679"/>
      <c r="T17" s="679"/>
      <c r="U17" s="679"/>
      <c r="V17" s="679"/>
      <c r="W17" s="679"/>
      <c r="X17" s="679"/>
      <c r="Y17" s="680"/>
      <c r="Z17" s="715">
        <v>0.4</v>
      </c>
      <c r="AA17" s="715"/>
      <c r="AB17" s="715"/>
      <c r="AC17" s="715"/>
      <c r="AD17" s="716">
        <v>102142</v>
      </c>
      <c r="AE17" s="716"/>
      <c r="AF17" s="716"/>
      <c r="AG17" s="716"/>
      <c r="AH17" s="716"/>
      <c r="AI17" s="716"/>
      <c r="AJ17" s="716"/>
      <c r="AK17" s="716"/>
      <c r="AL17" s="681">
        <v>0.6</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227</v>
      </c>
      <c r="BH17" s="679"/>
      <c r="BI17" s="679"/>
      <c r="BJ17" s="679"/>
      <c r="BK17" s="679"/>
      <c r="BL17" s="679"/>
      <c r="BM17" s="679"/>
      <c r="BN17" s="680"/>
      <c r="BO17" s="715" t="s">
        <v>138</v>
      </c>
      <c r="BP17" s="715"/>
      <c r="BQ17" s="715"/>
      <c r="BR17" s="715"/>
      <c r="BS17" s="684" t="s">
        <v>227</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4658200</v>
      </c>
      <c r="CS17" s="679"/>
      <c r="CT17" s="679"/>
      <c r="CU17" s="679"/>
      <c r="CV17" s="679"/>
      <c r="CW17" s="679"/>
      <c r="CX17" s="679"/>
      <c r="CY17" s="680"/>
      <c r="CZ17" s="715">
        <v>18</v>
      </c>
      <c r="DA17" s="715"/>
      <c r="DB17" s="715"/>
      <c r="DC17" s="715"/>
      <c r="DD17" s="684" t="s">
        <v>227</v>
      </c>
      <c r="DE17" s="679"/>
      <c r="DF17" s="679"/>
      <c r="DG17" s="679"/>
      <c r="DH17" s="679"/>
      <c r="DI17" s="679"/>
      <c r="DJ17" s="679"/>
      <c r="DK17" s="679"/>
      <c r="DL17" s="679"/>
      <c r="DM17" s="679"/>
      <c r="DN17" s="679"/>
      <c r="DO17" s="679"/>
      <c r="DP17" s="680"/>
      <c r="DQ17" s="684">
        <v>4638269</v>
      </c>
      <c r="DR17" s="679"/>
      <c r="DS17" s="679"/>
      <c r="DT17" s="679"/>
      <c r="DU17" s="679"/>
      <c r="DV17" s="679"/>
      <c r="DW17" s="679"/>
      <c r="DX17" s="679"/>
      <c r="DY17" s="679"/>
      <c r="DZ17" s="679"/>
      <c r="EA17" s="679"/>
      <c r="EB17" s="679"/>
      <c r="EC17" s="722"/>
    </row>
    <row r="18" spans="2:133" ht="11.25" customHeight="1">
      <c r="B18" s="675" t="s">
        <v>267</v>
      </c>
      <c r="C18" s="676"/>
      <c r="D18" s="676"/>
      <c r="E18" s="676"/>
      <c r="F18" s="676"/>
      <c r="G18" s="676"/>
      <c r="H18" s="676"/>
      <c r="I18" s="676"/>
      <c r="J18" s="676"/>
      <c r="K18" s="676"/>
      <c r="L18" s="676"/>
      <c r="M18" s="676"/>
      <c r="N18" s="676"/>
      <c r="O18" s="676"/>
      <c r="P18" s="676"/>
      <c r="Q18" s="677"/>
      <c r="R18" s="678">
        <v>24090</v>
      </c>
      <c r="S18" s="679"/>
      <c r="T18" s="679"/>
      <c r="U18" s="679"/>
      <c r="V18" s="679"/>
      <c r="W18" s="679"/>
      <c r="X18" s="679"/>
      <c r="Y18" s="680"/>
      <c r="Z18" s="715">
        <v>0.1</v>
      </c>
      <c r="AA18" s="715"/>
      <c r="AB18" s="715"/>
      <c r="AC18" s="715"/>
      <c r="AD18" s="716">
        <v>24090</v>
      </c>
      <c r="AE18" s="716"/>
      <c r="AF18" s="716"/>
      <c r="AG18" s="716"/>
      <c r="AH18" s="716"/>
      <c r="AI18" s="716"/>
      <c r="AJ18" s="716"/>
      <c r="AK18" s="716"/>
      <c r="AL18" s="681">
        <v>0.2</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227</v>
      </c>
      <c r="BH18" s="679"/>
      <c r="BI18" s="679"/>
      <c r="BJ18" s="679"/>
      <c r="BK18" s="679"/>
      <c r="BL18" s="679"/>
      <c r="BM18" s="679"/>
      <c r="BN18" s="680"/>
      <c r="BO18" s="715" t="s">
        <v>138</v>
      </c>
      <c r="BP18" s="715"/>
      <c r="BQ18" s="715"/>
      <c r="BR18" s="715"/>
      <c r="BS18" s="684" t="s">
        <v>227</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227</v>
      </c>
      <c r="CS18" s="679"/>
      <c r="CT18" s="679"/>
      <c r="CU18" s="679"/>
      <c r="CV18" s="679"/>
      <c r="CW18" s="679"/>
      <c r="CX18" s="679"/>
      <c r="CY18" s="680"/>
      <c r="CZ18" s="715" t="s">
        <v>138</v>
      </c>
      <c r="DA18" s="715"/>
      <c r="DB18" s="715"/>
      <c r="DC18" s="715"/>
      <c r="DD18" s="684" t="s">
        <v>176</v>
      </c>
      <c r="DE18" s="679"/>
      <c r="DF18" s="679"/>
      <c r="DG18" s="679"/>
      <c r="DH18" s="679"/>
      <c r="DI18" s="679"/>
      <c r="DJ18" s="679"/>
      <c r="DK18" s="679"/>
      <c r="DL18" s="679"/>
      <c r="DM18" s="679"/>
      <c r="DN18" s="679"/>
      <c r="DO18" s="679"/>
      <c r="DP18" s="680"/>
      <c r="DQ18" s="684" t="s">
        <v>176</v>
      </c>
      <c r="DR18" s="679"/>
      <c r="DS18" s="679"/>
      <c r="DT18" s="679"/>
      <c r="DU18" s="679"/>
      <c r="DV18" s="679"/>
      <c r="DW18" s="679"/>
      <c r="DX18" s="679"/>
      <c r="DY18" s="679"/>
      <c r="DZ18" s="679"/>
      <c r="EA18" s="679"/>
      <c r="EB18" s="679"/>
      <c r="EC18" s="722"/>
    </row>
    <row r="19" spans="2:133" ht="11.25" customHeight="1">
      <c r="B19" s="675" t="s">
        <v>270</v>
      </c>
      <c r="C19" s="676"/>
      <c r="D19" s="676"/>
      <c r="E19" s="676"/>
      <c r="F19" s="676"/>
      <c r="G19" s="676"/>
      <c r="H19" s="676"/>
      <c r="I19" s="676"/>
      <c r="J19" s="676"/>
      <c r="K19" s="676"/>
      <c r="L19" s="676"/>
      <c r="M19" s="676"/>
      <c r="N19" s="676"/>
      <c r="O19" s="676"/>
      <c r="P19" s="676"/>
      <c r="Q19" s="677"/>
      <c r="R19" s="678">
        <v>5018</v>
      </c>
      <c r="S19" s="679"/>
      <c r="T19" s="679"/>
      <c r="U19" s="679"/>
      <c r="V19" s="679"/>
      <c r="W19" s="679"/>
      <c r="X19" s="679"/>
      <c r="Y19" s="680"/>
      <c r="Z19" s="715">
        <v>0</v>
      </c>
      <c r="AA19" s="715"/>
      <c r="AB19" s="715"/>
      <c r="AC19" s="715"/>
      <c r="AD19" s="716">
        <v>5018</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131966</v>
      </c>
      <c r="BH19" s="679"/>
      <c r="BI19" s="679"/>
      <c r="BJ19" s="679"/>
      <c r="BK19" s="679"/>
      <c r="BL19" s="679"/>
      <c r="BM19" s="679"/>
      <c r="BN19" s="680"/>
      <c r="BO19" s="715">
        <v>2.2999999999999998</v>
      </c>
      <c r="BP19" s="715"/>
      <c r="BQ19" s="715"/>
      <c r="BR19" s="715"/>
      <c r="BS19" s="684" t="s">
        <v>138</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227</v>
      </c>
      <c r="DA19" s="715"/>
      <c r="DB19" s="715"/>
      <c r="DC19" s="715"/>
      <c r="DD19" s="684" t="s">
        <v>176</v>
      </c>
      <c r="DE19" s="679"/>
      <c r="DF19" s="679"/>
      <c r="DG19" s="679"/>
      <c r="DH19" s="679"/>
      <c r="DI19" s="679"/>
      <c r="DJ19" s="679"/>
      <c r="DK19" s="679"/>
      <c r="DL19" s="679"/>
      <c r="DM19" s="679"/>
      <c r="DN19" s="679"/>
      <c r="DO19" s="679"/>
      <c r="DP19" s="680"/>
      <c r="DQ19" s="684" t="s">
        <v>138</v>
      </c>
      <c r="DR19" s="679"/>
      <c r="DS19" s="679"/>
      <c r="DT19" s="679"/>
      <c r="DU19" s="679"/>
      <c r="DV19" s="679"/>
      <c r="DW19" s="679"/>
      <c r="DX19" s="679"/>
      <c r="DY19" s="679"/>
      <c r="DZ19" s="679"/>
      <c r="EA19" s="679"/>
      <c r="EB19" s="679"/>
      <c r="EC19" s="722"/>
    </row>
    <row r="20" spans="2:133" ht="11.25" customHeight="1">
      <c r="B20" s="675" t="s">
        <v>273</v>
      </c>
      <c r="C20" s="676"/>
      <c r="D20" s="676"/>
      <c r="E20" s="676"/>
      <c r="F20" s="676"/>
      <c r="G20" s="676"/>
      <c r="H20" s="676"/>
      <c r="I20" s="676"/>
      <c r="J20" s="676"/>
      <c r="K20" s="676"/>
      <c r="L20" s="676"/>
      <c r="M20" s="676"/>
      <c r="N20" s="676"/>
      <c r="O20" s="676"/>
      <c r="P20" s="676"/>
      <c r="Q20" s="677"/>
      <c r="R20" s="678">
        <v>1545</v>
      </c>
      <c r="S20" s="679"/>
      <c r="T20" s="679"/>
      <c r="U20" s="679"/>
      <c r="V20" s="679"/>
      <c r="W20" s="679"/>
      <c r="X20" s="679"/>
      <c r="Y20" s="680"/>
      <c r="Z20" s="715">
        <v>0</v>
      </c>
      <c r="AA20" s="715"/>
      <c r="AB20" s="715"/>
      <c r="AC20" s="715"/>
      <c r="AD20" s="716">
        <v>1545</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131966</v>
      </c>
      <c r="BH20" s="679"/>
      <c r="BI20" s="679"/>
      <c r="BJ20" s="679"/>
      <c r="BK20" s="679"/>
      <c r="BL20" s="679"/>
      <c r="BM20" s="679"/>
      <c r="BN20" s="680"/>
      <c r="BO20" s="715">
        <v>2.2999999999999998</v>
      </c>
      <c r="BP20" s="715"/>
      <c r="BQ20" s="715"/>
      <c r="BR20" s="715"/>
      <c r="BS20" s="684" t="s">
        <v>227</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25861173</v>
      </c>
      <c r="CS20" s="679"/>
      <c r="CT20" s="679"/>
      <c r="CU20" s="679"/>
      <c r="CV20" s="679"/>
      <c r="CW20" s="679"/>
      <c r="CX20" s="679"/>
      <c r="CY20" s="680"/>
      <c r="CZ20" s="715">
        <v>100</v>
      </c>
      <c r="DA20" s="715"/>
      <c r="DB20" s="715"/>
      <c r="DC20" s="715"/>
      <c r="DD20" s="684">
        <v>2014308</v>
      </c>
      <c r="DE20" s="679"/>
      <c r="DF20" s="679"/>
      <c r="DG20" s="679"/>
      <c r="DH20" s="679"/>
      <c r="DI20" s="679"/>
      <c r="DJ20" s="679"/>
      <c r="DK20" s="679"/>
      <c r="DL20" s="679"/>
      <c r="DM20" s="679"/>
      <c r="DN20" s="679"/>
      <c r="DO20" s="679"/>
      <c r="DP20" s="680"/>
      <c r="DQ20" s="684">
        <v>19030929</v>
      </c>
      <c r="DR20" s="679"/>
      <c r="DS20" s="679"/>
      <c r="DT20" s="679"/>
      <c r="DU20" s="679"/>
      <c r="DV20" s="679"/>
      <c r="DW20" s="679"/>
      <c r="DX20" s="679"/>
      <c r="DY20" s="679"/>
      <c r="DZ20" s="679"/>
      <c r="EA20" s="679"/>
      <c r="EB20" s="679"/>
      <c r="EC20" s="722"/>
    </row>
    <row r="21" spans="2:133" ht="11.25" customHeight="1">
      <c r="B21" s="675" t="s">
        <v>276</v>
      </c>
      <c r="C21" s="676"/>
      <c r="D21" s="676"/>
      <c r="E21" s="676"/>
      <c r="F21" s="676"/>
      <c r="G21" s="676"/>
      <c r="H21" s="676"/>
      <c r="I21" s="676"/>
      <c r="J21" s="676"/>
      <c r="K21" s="676"/>
      <c r="L21" s="676"/>
      <c r="M21" s="676"/>
      <c r="N21" s="676"/>
      <c r="O21" s="676"/>
      <c r="P21" s="676"/>
      <c r="Q21" s="677"/>
      <c r="R21" s="678">
        <v>71489</v>
      </c>
      <c r="S21" s="679"/>
      <c r="T21" s="679"/>
      <c r="U21" s="679"/>
      <c r="V21" s="679"/>
      <c r="W21" s="679"/>
      <c r="X21" s="679"/>
      <c r="Y21" s="680"/>
      <c r="Z21" s="715">
        <v>0.3</v>
      </c>
      <c r="AA21" s="715"/>
      <c r="AB21" s="715"/>
      <c r="AC21" s="715"/>
      <c r="AD21" s="716">
        <v>71489</v>
      </c>
      <c r="AE21" s="716"/>
      <c r="AF21" s="716"/>
      <c r="AG21" s="716"/>
      <c r="AH21" s="716"/>
      <c r="AI21" s="716"/>
      <c r="AJ21" s="716"/>
      <c r="AK21" s="716"/>
      <c r="AL21" s="681">
        <v>0.4</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131966</v>
      </c>
      <c r="BH21" s="679"/>
      <c r="BI21" s="679"/>
      <c r="BJ21" s="679"/>
      <c r="BK21" s="679"/>
      <c r="BL21" s="679"/>
      <c r="BM21" s="679"/>
      <c r="BN21" s="680"/>
      <c r="BO21" s="715">
        <v>2.2999999999999998</v>
      </c>
      <c r="BP21" s="715"/>
      <c r="BQ21" s="715"/>
      <c r="BR21" s="715"/>
      <c r="BS21" s="684" t="s">
        <v>227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278</v>
      </c>
      <c r="C22" s="676"/>
      <c r="D22" s="676"/>
      <c r="E22" s="676"/>
      <c r="F22" s="676"/>
      <c r="G22" s="676"/>
      <c r="H22" s="676"/>
      <c r="I22" s="676"/>
      <c r="J22" s="676"/>
      <c r="K22" s="676"/>
      <c r="L22" s="676"/>
      <c r="M22" s="676"/>
      <c r="N22" s="676"/>
      <c r="O22" s="676"/>
      <c r="P22" s="676"/>
      <c r="Q22" s="677"/>
      <c r="R22" s="678">
        <v>9558883</v>
      </c>
      <c r="S22" s="679"/>
      <c r="T22" s="679"/>
      <c r="U22" s="679"/>
      <c r="V22" s="679"/>
      <c r="W22" s="679"/>
      <c r="X22" s="679"/>
      <c r="Y22" s="680"/>
      <c r="Z22" s="715">
        <v>36.200000000000003</v>
      </c>
      <c r="AA22" s="715"/>
      <c r="AB22" s="715"/>
      <c r="AC22" s="715"/>
      <c r="AD22" s="716">
        <v>8883941</v>
      </c>
      <c r="AE22" s="716"/>
      <c r="AF22" s="716"/>
      <c r="AG22" s="716"/>
      <c r="AH22" s="716"/>
      <c r="AI22" s="716"/>
      <c r="AJ22" s="716"/>
      <c r="AK22" s="716"/>
      <c r="AL22" s="681">
        <v>55.5</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176</v>
      </c>
      <c r="BH22" s="679"/>
      <c r="BI22" s="679"/>
      <c r="BJ22" s="679"/>
      <c r="BK22" s="679"/>
      <c r="BL22" s="679"/>
      <c r="BM22" s="679"/>
      <c r="BN22" s="680"/>
      <c r="BO22" s="715" t="s">
        <v>138</v>
      </c>
      <c r="BP22" s="715"/>
      <c r="BQ22" s="715"/>
      <c r="BR22" s="715"/>
      <c r="BS22" s="684" t="s">
        <v>227</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281</v>
      </c>
      <c r="C23" s="676"/>
      <c r="D23" s="676"/>
      <c r="E23" s="676"/>
      <c r="F23" s="676"/>
      <c r="G23" s="676"/>
      <c r="H23" s="676"/>
      <c r="I23" s="676"/>
      <c r="J23" s="676"/>
      <c r="K23" s="676"/>
      <c r="L23" s="676"/>
      <c r="M23" s="676"/>
      <c r="N23" s="676"/>
      <c r="O23" s="676"/>
      <c r="P23" s="676"/>
      <c r="Q23" s="677"/>
      <c r="R23" s="678">
        <v>8883941</v>
      </c>
      <c r="S23" s="679"/>
      <c r="T23" s="679"/>
      <c r="U23" s="679"/>
      <c r="V23" s="679"/>
      <c r="W23" s="679"/>
      <c r="X23" s="679"/>
      <c r="Y23" s="680"/>
      <c r="Z23" s="715">
        <v>33.700000000000003</v>
      </c>
      <c r="AA23" s="715"/>
      <c r="AB23" s="715"/>
      <c r="AC23" s="715"/>
      <c r="AD23" s="716">
        <v>8883941</v>
      </c>
      <c r="AE23" s="716"/>
      <c r="AF23" s="716"/>
      <c r="AG23" s="716"/>
      <c r="AH23" s="716"/>
      <c r="AI23" s="716"/>
      <c r="AJ23" s="716"/>
      <c r="AK23" s="716"/>
      <c r="AL23" s="681">
        <v>55.5</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227</v>
      </c>
      <c r="BH23" s="679"/>
      <c r="BI23" s="679"/>
      <c r="BJ23" s="679"/>
      <c r="BK23" s="679"/>
      <c r="BL23" s="679"/>
      <c r="BM23" s="679"/>
      <c r="BN23" s="680"/>
      <c r="BO23" s="715" t="s">
        <v>227</v>
      </c>
      <c r="BP23" s="715"/>
      <c r="BQ23" s="715"/>
      <c r="BR23" s="715"/>
      <c r="BS23" s="684" t="s">
        <v>227</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c r="B24" s="675" t="s">
        <v>288</v>
      </c>
      <c r="C24" s="676"/>
      <c r="D24" s="676"/>
      <c r="E24" s="676"/>
      <c r="F24" s="676"/>
      <c r="G24" s="676"/>
      <c r="H24" s="676"/>
      <c r="I24" s="676"/>
      <c r="J24" s="676"/>
      <c r="K24" s="676"/>
      <c r="L24" s="676"/>
      <c r="M24" s="676"/>
      <c r="N24" s="676"/>
      <c r="O24" s="676"/>
      <c r="P24" s="676"/>
      <c r="Q24" s="677"/>
      <c r="R24" s="678">
        <v>674942</v>
      </c>
      <c r="S24" s="679"/>
      <c r="T24" s="679"/>
      <c r="U24" s="679"/>
      <c r="V24" s="679"/>
      <c r="W24" s="679"/>
      <c r="X24" s="679"/>
      <c r="Y24" s="680"/>
      <c r="Z24" s="715">
        <v>2.6</v>
      </c>
      <c r="AA24" s="715"/>
      <c r="AB24" s="715"/>
      <c r="AC24" s="715"/>
      <c r="AD24" s="716" t="s">
        <v>138</v>
      </c>
      <c r="AE24" s="716"/>
      <c r="AF24" s="716"/>
      <c r="AG24" s="716"/>
      <c r="AH24" s="716"/>
      <c r="AI24" s="716"/>
      <c r="AJ24" s="716"/>
      <c r="AK24" s="716"/>
      <c r="AL24" s="681" t="s">
        <v>138</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227</v>
      </c>
      <c r="BH24" s="679"/>
      <c r="BI24" s="679"/>
      <c r="BJ24" s="679"/>
      <c r="BK24" s="679"/>
      <c r="BL24" s="679"/>
      <c r="BM24" s="679"/>
      <c r="BN24" s="680"/>
      <c r="BO24" s="715" t="s">
        <v>227</v>
      </c>
      <c r="BP24" s="715"/>
      <c r="BQ24" s="715"/>
      <c r="BR24" s="715"/>
      <c r="BS24" s="684" t="s">
        <v>138</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12513168</v>
      </c>
      <c r="CS24" s="734"/>
      <c r="CT24" s="734"/>
      <c r="CU24" s="734"/>
      <c r="CV24" s="734"/>
      <c r="CW24" s="734"/>
      <c r="CX24" s="734"/>
      <c r="CY24" s="777"/>
      <c r="CZ24" s="778">
        <v>48.4</v>
      </c>
      <c r="DA24" s="749"/>
      <c r="DB24" s="749"/>
      <c r="DC24" s="781"/>
      <c r="DD24" s="776">
        <v>9868653</v>
      </c>
      <c r="DE24" s="734"/>
      <c r="DF24" s="734"/>
      <c r="DG24" s="734"/>
      <c r="DH24" s="734"/>
      <c r="DI24" s="734"/>
      <c r="DJ24" s="734"/>
      <c r="DK24" s="777"/>
      <c r="DL24" s="776">
        <v>9680078</v>
      </c>
      <c r="DM24" s="734"/>
      <c r="DN24" s="734"/>
      <c r="DO24" s="734"/>
      <c r="DP24" s="734"/>
      <c r="DQ24" s="734"/>
      <c r="DR24" s="734"/>
      <c r="DS24" s="734"/>
      <c r="DT24" s="734"/>
      <c r="DU24" s="734"/>
      <c r="DV24" s="777"/>
      <c r="DW24" s="778">
        <v>58.2</v>
      </c>
      <c r="DX24" s="749"/>
      <c r="DY24" s="749"/>
      <c r="DZ24" s="749"/>
      <c r="EA24" s="749"/>
      <c r="EB24" s="749"/>
      <c r="EC24" s="779"/>
    </row>
    <row r="25" spans="2:133" ht="11.25" customHeight="1">
      <c r="B25" s="675" t="s">
        <v>291</v>
      </c>
      <c r="C25" s="676"/>
      <c r="D25" s="676"/>
      <c r="E25" s="676"/>
      <c r="F25" s="676"/>
      <c r="G25" s="676"/>
      <c r="H25" s="676"/>
      <c r="I25" s="676"/>
      <c r="J25" s="676"/>
      <c r="K25" s="676"/>
      <c r="L25" s="676"/>
      <c r="M25" s="676"/>
      <c r="N25" s="676"/>
      <c r="O25" s="676"/>
      <c r="P25" s="676"/>
      <c r="Q25" s="677"/>
      <c r="R25" s="678" t="s">
        <v>176</v>
      </c>
      <c r="S25" s="679"/>
      <c r="T25" s="679"/>
      <c r="U25" s="679"/>
      <c r="V25" s="679"/>
      <c r="W25" s="679"/>
      <c r="X25" s="679"/>
      <c r="Y25" s="680"/>
      <c r="Z25" s="715" t="s">
        <v>227</v>
      </c>
      <c r="AA25" s="715"/>
      <c r="AB25" s="715"/>
      <c r="AC25" s="715"/>
      <c r="AD25" s="716" t="s">
        <v>176</v>
      </c>
      <c r="AE25" s="716"/>
      <c r="AF25" s="716"/>
      <c r="AG25" s="716"/>
      <c r="AH25" s="716"/>
      <c r="AI25" s="716"/>
      <c r="AJ25" s="716"/>
      <c r="AK25" s="716"/>
      <c r="AL25" s="681" t="s">
        <v>138</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227</v>
      </c>
      <c r="BH25" s="679"/>
      <c r="BI25" s="679"/>
      <c r="BJ25" s="679"/>
      <c r="BK25" s="679"/>
      <c r="BL25" s="679"/>
      <c r="BM25" s="679"/>
      <c r="BN25" s="680"/>
      <c r="BO25" s="715" t="s">
        <v>138</v>
      </c>
      <c r="BP25" s="715"/>
      <c r="BQ25" s="715"/>
      <c r="BR25" s="715"/>
      <c r="BS25" s="684" t="s">
        <v>138</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4157247</v>
      </c>
      <c r="CS25" s="697"/>
      <c r="CT25" s="697"/>
      <c r="CU25" s="697"/>
      <c r="CV25" s="697"/>
      <c r="CW25" s="697"/>
      <c r="CX25" s="697"/>
      <c r="CY25" s="698"/>
      <c r="CZ25" s="681">
        <v>16.100000000000001</v>
      </c>
      <c r="DA25" s="699"/>
      <c r="DB25" s="699"/>
      <c r="DC25" s="700"/>
      <c r="DD25" s="684">
        <v>4004739</v>
      </c>
      <c r="DE25" s="697"/>
      <c r="DF25" s="697"/>
      <c r="DG25" s="697"/>
      <c r="DH25" s="697"/>
      <c r="DI25" s="697"/>
      <c r="DJ25" s="697"/>
      <c r="DK25" s="698"/>
      <c r="DL25" s="684">
        <v>3816465</v>
      </c>
      <c r="DM25" s="697"/>
      <c r="DN25" s="697"/>
      <c r="DO25" s="697"/>
      <c r="DP25" s="697"/>
      <c r="DQ25" s="697"/>
      <c r="DR25" s="697"/>
      <c r="DS25" s="697"/>
      <c r="DT25" s="697"/>
      <c r="DU25" s="697"/>
      <c r="DV25" s="698"/>
      <c r="DW25" s="681">
        <v>22.9</v>
      </c>
      <c r="DX25" s="699"/>
      <c r="DY25" s="699"/>
      <c r="DZ25" s="699"/>
      <c r="EA25" s="699"/>
      <c r="EB25" s="699"/>
      <c r="EC25" s="714"/>
    </row>
    <row r="26" spans="2:133" ht="11.25" customHeight="1">
      <c r="B26" s="675" t="s">
        <v>294</v>
      </c>
      <c r="C26" s="676"/>
      <c r="D26" s="676"/>
      <c r="E26" s="676"/>
      <c r="F26" s="676"/>
      <c r="G26" s="676"/>
      <c r="H26" s="676"/>
      <c r="I26" s="676"/>
      <c r="J26" s="676"/>
      <c r="K26" s="676"/>
      <c r="L26" s="676"/>
      <c r="M26" s="676"/>
      <c r="N26" s="676"/>
      <c r="O26" s="676"/>
      <c r="P26" s="676"/>
      <c r="Q26" s="677"/>
      <c r="R26" s="678">
        <v>16675454</v>
      </c>
      <c r="S26" s="679"/>
      <c r="T26" s="679"/>
      <c r="U26" s="679"/>
      <c r="V26" s="679"/>
      <c r="W26" s="679"/>
      <c r="X26" s="679"/>
      <c r="Y26" s="680"/>
      <c r="Z26" s="715">
        <v>63.2</v>
      </c>
      <c r="AA26" s="715"/>
      <c r="AB26" s="715"/>
      <c r="AC26" s="715"/>
      <c r="AD26" s="716">
        <v>16000512</v>
      </c>
      <c r="AE26" s="716"/>
      <c r="AF26" s="716"/>
      <c r="AG26" s="716"/>
      <c r="AH26" s="716"/>
      <c r="AI26" s="716"/>
      <c r="AJ26" s="716"/>
      <c r="AK26" s="716"/>
      <c r="AL26" s="681">
        <v>99.9</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138</v>
      </c>
      <c r="BH26" s="679"/>
      <c r="BI26" s="679"/>
      <c r="BJ26" s="679"/>
      <c r="BK26" s="679"/>
      <c r="BL26" s="679"/>
      <c r="BM26" s="679"/>
      <c r="BN26" s="680"/>
      <c r="BO26" s="715" t="s">
        <v>176</v>
      </c>
      <c r="BP26" s="715"/>
      <c r="BQ26" s="715"/>
      <c r="BR26" s="715"/>
      <c r="BS26" s="684" t="s">
        <v>227</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2820666</v>
      </c>
      <c r="CS26" s="679"/>
      <c r="CT26" s="679"/>
      <c r="CU26" s="679"/>
      <c r="CV26" s="679"/>
      <c r="CW26" s="679"/>
      <c r="CX26" s="679"/>
      <c r="CY26" s="680"/>
      <c r="CZ26" s="681">
        <v>10.9</v>
      </c>
      <c r="DA26" s="699"/>
      <c r="DB26" s="699"/>
      <c r="DC26" s="700"/>
      <c r="DD26" s="684">
        <v>2685795</v>
      </c>
      <c r="DE26" s="679"/>
      <c r="DF26" s="679"/>
      <c r="DG26" s="679"/>
      <c r="DH26" s="679"/>
      <c r="DI26" s="679"/>
      <c r="DJ26" s="679"/>
      <c r="DK26" s="680"/>
      <c r="DL26" s="684" t="s">
        <v>176</v>
      </c>
      <c r="DM26" s="679"/>
      <c r="DN26" s="679"/>
      <c r="DO26" s="679"/>
      <c r="DP26" s="679"/>
      <c r="DQ26" s="679"/>
      <c r="DR26" s="679"/>
      <c r="DS26" s="679"/>
      <c r="DT26" s="679"/>
      <c r="DU26" s="679"/>
      <c r="DV26" s="680"/>
      <c r="DW26" s="681" t="s">
        <v>138</v>
      </c>
      <c r="DX26" s="699"/>
      <c r="DY26" s="699"/>
      <c r="DZ26" s="699"/>
      <c r="EA26" s="699"/>
      <c r="EB26" s="699"/>
      <c r="EC26" s="714"/>
    </row>
    <row r="27" spans="2:133" ht="11.25" customHeight="1">
      <c r="B27" s="675" t="s">
        <v>297</v>
      </c>
      <c r="C27" s="676"/>
      <c r="D27" s="676"/>
      <c r="E27" s="676"/>
      <c r="F27" s="676"/>
      <c r="G27" s="676"/>
      <c r="H27" s="676"/>
      <c r="I27" s="676"/>
      <c r="J27" s="676"/>
      <c r="K27" s="676"/>
      <c r="L27" s="676"/>
      <c r="M27" s="676"/>
      <c r="N27" s="676"/>
      <c r="O27" s="676"/>
      <c r="P27" s="676"/>
      <c r="Q27" s="677"/>
      <c r="R27" s="678">
        <v>3337</v>
      </c>
      <c r="S27" s="679"/>
      <c r="T27" s="679"/>
      <c r="U27" s="679"/>
      <c r="V27" s="679"/>
      <c r="W27" s="679"/>
      <c r="X27" s="679"/>
      <c r="Y27" s="680"/>
      <c r="Z27" s="715">
        <v>0</v>
      </c>
      <c r="AA27" s="715"/>
      <c r="AB27" s="715"/>
      <c r="AC27" s="715"/>
      <c r="AD27" s="716">
        <v>3337</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5830165</v>
      </c>
      <c r="BH27" s="679"/>
      <c r="BI27" s="679"/>
      <c r="BJ27" s="679"/>
      <c r="BK27" s="679"/>
      <c r="BL27" s="679"/>
      <c r="BM27" s="679"/>
      <c r="BN27" s="680"/>
      <c r="BO27" s="715">
        <v>100</v>
      </c>
      <c r="BP27" s="715"/>
      <c r="BQ27" s="715"/>
      <c r="BR27" s="715"/>
      <c r="BS27" s="684" t="s">
        <v>138</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3697721</v>
      </c>
      <c r="CS27" s="697"/>
      <c r="CT27" s="697"/>
      <c r="CU27" s="697"/>
      <c r="CV27" s="697"/>
      <c r="CW27" s="697"/>
      <c r="CX27" s="697"/>
      <c r="CY27" s="698"/>
      <c r="CZ27" s="681">
        <v>14.3</v>
      </c>
      <c r="DA27" s="699"/>
      <c r="DB27" s="699"/>
      <c r="DC27" s="700"/>
      <c r="DD27" s="684">
        <v>1225645</v>
      </c>
      <c r="DE27" s="697"/>
      <c r="DF27" s="697"/>
      <c r="DG27" s="697"/>
      <c r="DH27" s="697"/>
      <c r="DI27" s="697"/>
      <c r="DJ27" s="697"/>
      <c r="DK27" s="698"/>
      <c r="DL27" s="684">
        <v>1225344</v>
      </c>
      <c r="DM27" s="697"/>
      <c r="DN27" s="697"/>
      <c r="DO27" s="697"/>
      <c r="DP27" s="697"/>
      <c r="DQ27" s="697"/>
      <c r="DR27" s="697"/>
      <c r="DS27" s="697"/>
      <c r="DT27" s="697"/>
      <c r="DU27" s="697"/>
      <c r="DV27" s="698"/>
      <c r="DW27" s="681">
        <v>7.4</v>
      </c>
      <c r="DX27" s="699"/>
      <c r="DY27" s="699"/>
      <c r="DZ27" s="699"/>
      <c r="EA27" s="699"/>
      <c r="EB27" s="699"/>
      <c r="EC27" s="714"/>
    </row>
    <row r="28" spans="2:133" ht="11.25" customHeight="1">
      <c r="B28" s="675" t="s">
        <v>300</v>
      </c>
      <c r="C28" s="676"/>
      <c r="D28" s="676"/>
      <c r="E28" s="676"/>
      <c r="F28" s="676"/>
      <c r="G28" s="676"/>
      <c r="H28" s="676"/>
      <c r="I28" s="676"/>
      <c r="J28" s="676"/>
      <c r="K28" s="676"/>
      <c r="L28" s="676"/>
      <c r="M28" s="676"/>
      <c r="N28" s="676"/>
      <c r="O28" s="676"/>
      <c r="P28" s="676"/>
      <c r="Q28" s="677"/>
      <c r="R28" s="678">
        <v>65234</v>
      </c>
      <c r="S28" s="679"/>
      <c r="T28" s="679"/>
      <c r="U28" s="679"/>
      <c r="V28" s="679"/>
      <c r="W28" s="679"/>
      <c r="X28" s="679"/>
      <c r="Y28" s="680"/>
      <c r="Z28" s="715">
        <v>0.2</v>
      </c>
      <c r="AA28" s="715"/>
      <c r="AB28" s="715"/>
      <c r="AC28" s="715"/>
      <c r="AD28" s="716" t="s">
        <v>138</v>
      </c>
      <c r="AE28" s="716"/>
      <c r="AF28" s="716"/>
      <c r="AG28" s="716"/>
      <c r="AH28" s="716"/>
      <c r="AI28" s="716"/>
      <c r="AJ28" s="716"/>
      <c r="AK28" s="716"/>
      <c r="AL28" s="681" t="s">
        <v>138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4658200</v>
      </c>
      <c r="CS28" s="679"/>
      <c r="CT28" s="679"/>
      <c r="CU28" s="679"/>
      <c r="CV28" s="679"/>
      <c r="CW28" s="679"/>
      <c r="CX28" s="679"/>
      <c r="CY28" s="680"/>
      <c r="CZ28" s="681">
        <v>18</v>
      </c>
      <c r="DA28" s="699"/>
      <c r="DB28" s="699"/>
      <c r="DC28" s="700"/>
      <c r="DD28" s="684">
        <v>4638269</v>
      </c>
      <c r="DE28" s="679"/>
      <c r="DF28" s="679"/>
      <c r="DG28" s="679"/>
      <c r="DH28" s="679"/>
      <c r="DI28" s="679"/>
      <c r="DJ28" s="679"/>
      <c r="DK28" s="680"/>
      <c r="DL28" s="684">
        <v>4638269</v>
      </c>
      <c r="DM28" s="679"/>
      <c r="DN28" s="679"/>
      <c r="DO28" s="679"/>
      <c r="DP28" s="679"/>
      <c r="DQ28" s="679"/>
      <c r="DR28" s="679"/>
      <c r="DS28" s="679"/>
      <c r="DT28" s="679"/>
      <c r="DU28" s="679"/>
      <c r="DV28" s="680"/>
      <c r="DW28" s="681">
        <v>27.9</v>
      </c>
      <c r="DX28" s="699"/>
      <c r="DY28" s="699"/>
      <c r="DZ28" s="699"/>
      <c r="EA28" s="699"/>
      <c r="EB28" s="699"/>
      <c r="EC28" s="714"/>
    </row>
    <row r="29" spans="2:133" ht="11.25" customHeight="1">
      <c r="B29" s="675" t="s">
        <v>302</v>
      </c>
      <c r="C29" s="676"/>
      <c r="D29" s="676"/>
      <c r="E29" s="676"/>
      <c r="F29" s="676"/>
      <c r="G29" s="676"/>
      <c r="H29" s="676"/>
      <c r="I29" s="676"/>
      <c r="J29" s="676"/>
      <c r="K29" s="676"/>
      <c r="L29" s="676"/>
      <c r="M29" s="676"/>
      <c r="N29" s="676"/>
      <c r="O29" s="676"/>
      <c r="P29" s="676"/>
      <c r="Q29" s="677"/>
      <c r="R29" s="678">
        <v>284911</v>
      </c>
      <c r="S29" s="679"/>
      <c r="T29" s="679"/>
      <c r="U29" s="679"/>
      <c r="V29" s="679"/>
      <c r="W29" s="679"/>
      <c r="X29" s="679"/>
      <c r="Y29" s="680"/>
      <c r="Z29" s="715">
        <v>1.1000000000000001</v>
      </c>
      <c r="AA29" s="715"/>
      <c r="AB29" s="715"/>
      <c r="AC29" s="715"/>
      <c r="AD29" s="716">
        <v>4185</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4658146</v>
      </c>
      <c r="CS29" s="697"/>
      <c r="CT29" s="697"/>
      <c r="CU29" s="697"/>
      <c r="CV29" s="697"/>
      <c r="CW29" s="697"/>
      <c r="CX29" s="697"/>
      <c r="CY29" s="698"/>
      <c r="CZ29" s="681">
        <v>18</v>
      </c>
      <c r="DA29" s="699"/>
      <c r="DB29" s="699"/>
      <c r="DC29" s="700"/>
      <c r="DD29" s="684">
        <v>4638215</v>
      </c>
      <c r="DE29" s="697"/>
      <c r="DF29" s="697"/>
      <c r="DG29" s="697"/>
      <c r="DH29" s="697"/>
      <c r="DI29" s="697"/>
      <c r="DJ29" s="697"/>
      <c r="DK29" s="698"/>
      <c r="DL29" s="684">
        <v>4638215</v>
      </c>
      <c r="DM29" s="697"/>
      <c r="DN29" s="697"/>
      <c r="DO29" s="697"/>
      <c r="DP29" s="697"/>
      <c r="DQ29" s="697"/>
      <c r="DR29" s="697"/>
      <c r="DS29" s="697"/>
      <c r="DT29" s="697"/>
      <c r="DU29" s="697"/>
      <c r="DV29" s="698"/>
      <c r="DW29" s="681">
        <v>27.9</v>
      </c>
      <c r="DX29" s="699"/>
      <c r="DY29" s="699"/>
      <c r="DZ29" s="699"/>
      <c r="EA29" s="699"/>
      <c r="EB29" s="699"/>
      <c r="EC29" s="714"/>
    </row>
    <row r="30" spans="2:133" ht="11.25" customHeight="1">
      <c r="B30" s="675" t="s">
        <v>305</v>
      </c>
      <c r="C30" s="676"/>
      <c r="D30" s="676"/>
      <c r="E30" s="676"/>
      <c r="F30" s="676"/>
      <c r="G30" s="676"/>
      <c r="H30" s="676"/>
      <c r="I30" s="676"/>
      <c r="J30" s="676"/>
      <c r="K30" s="676"/>
      <c r="L30" s="676"/>
      <c r="M30" s="676"/>
      <c r="N30" s="676"/>
      <c r="O30" s="676"/>
      <c r="P30" s="676"/>
      <c r="Q30" s="677"/>
      <c r="R30" s="678">
        <v>70125</v>
      </c>
      <c r="S30" s="679"/>
      <c r="T30" s="679"/>
      <c r="U30" s="679"/>
      <c r="V30" s="679"/>
      <c r="W30" s="679"/>
      <c r="X30" s="679"/>
      <c r="Y30" s="680"/>
      <c r="Z30" s="715">
        <v>0.3</v>
      </c>
      <c r="AA30" s="715"/>
      <c r="AB30" s="715"/>
      <c r="AC30" s="715"/>
      <c r="AD30" s="716">
        <v>38</v>
      </c>
      <c r="AE30" s="716"/>
      <c r="AF30" s="716"/>
      <c r="AG30" s="716"/>
      <c r="AH30" s="716"/>
      <c r="AI30" s="716"/>
      <c r="AJ30" s="716"/>
      <c r="AK30" s="716"/>
      <c r="AL30" s="681">
        <v>0</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4482187</v>
      </c>
      <c r="CS30" s="679"/>
      <c r="CT30" s="679"/>
      <c r="CU30" s="679"/>
      <c r="CV30" s="679"/>
      <c r="CW30" s="679"/>
      <c r="CX30" s="679"/>
      <c r="CY30" s="680"/>
      <c r="CZ30" s="681">
        <v>17.3</v>
      </c>
      <c r="DA30" s="699"/>
      <c r="DB30" s="699"/>
      <c r="DC30" s="700"/>
      <c r="DD30" s="684">
        <v>4463649</v>
      </c>
      <c r="DE30" s="679"/>
      <c r="DF30" s="679"/>
      <c r="DG30" s="679"/>
      <c r="DH30" s="679"/>
      <c r="DI30" s="679"/>
      <c r="DJ30" s="679"/>
      <c r="DK30" s="680"/>
      <c r="DL30" s="684">
        <v>4463649</v>
      </c>
      <c r="DM30" s="679"/>
      <c r="DN30" s="679"/>
      <c r="DO30" s="679"/>
      <c r="DP30" s="679"/>
      <c r="DQ30" s="679"/>
      <c r="DR30" s="679"/>
      <c r="DS30" s="679"/>
      <c r="DT30" s="679"/>
      <c r="DU30" s="679"/>
      <c r="DV30" s="680"/>
      <c r="DW30" s="681">
        <v>26.8</v>
      </c>
      <c r="DX30" s="699"/>
      <c r="DY30" s="699"/>
      <c r="DZ30" s="699"/>
      <c r="EA30" s="699"/>
      <c r="EB30" s="699"/>
      <c r="EC30" s="714"/>
    </row>
    <row r="31" spans="2:133" ht="11.25" customHeight="1">
      <c r="B31" s="675" t="s">
        <v>309</v>
      </c>
      <c r="C31" s="676"/>
      <c r="D31" s="676"/>
      <c r="E31" s="676"/>
      <c r="F31" s="676"/>
      <c r="G31" s="676"/>
      <c r="H31" s="676"/>
      <c r="I31" s="676"/>
      <c r="J31" s="676"/>
      <c r="K31" s="676"/>
      <c r="L31" s="676"/>
      <c r="M31" s="676"/>
      <c r="N31" s="676"/>
      <c r="O31" s="676"/>
      <c r="P31" s="676"/>
      <c r="Q31" s="677"/>
      <c r="R31" s="678">
        <v>2245038</v>
      </c>
      <c r="S31" s="679"/>
      <c r="T31" s="679"/>
      <c r="U31" s="679"/>
      <c r="V31" s="679"/>
      <c r="W31" s="679"/>
      <c r="X31" s="679"/>
      <c r="Y31" s="680"/>
      <c r="Z31" s="715">
        <v>8.5</v>
      </c>
      <c r="AA31" s="715"/>
      <c r="AB31" s="715"/>
      <c r="AC31" s="715"/>
      <c r="AD31" s="716" t="s">
        <v>227</v>
      </c>
      <c r="AE31" s="716"/>
      <c r="AF31" s="716"/>
      <c r="AG31" s="716"/>
      <c r="AH31" s="716"/>
      <c r="AI31" s="716"/>
      <c r="AJ31" s="716"/>
      <c r="AK31" s="716"/>
      <c r="AL31" s="681" t="s">
        <v>138</v>
      </c>
      <c r="AM31" s="682"/>
      <c r="AN31" s="682"/>
      <c r="AO31" s="717"/>
      <c r="AP31" s="754" t="s">
        <v>310</v>
      </c>
      <c r="AQ31" s="755"/>
      <c r="AR31" s="755"/>
      <c r="AS31" s="755"/>
      <c r="AT31" s="760" t="s">
        <v>311</v>
      </c>
      <c r="AU31" s="231"/>
      <c r="AV31" s="231"/>
      <c r="AW31" s="231"/>
      <c r="AX31" s="744" t="s">
        <v>188</v>
      </c>
      <c r="AY31" s="745"/>
      <c r="AZ31" s="745"/>
      <c r="BA31" s="745"/>
      <c r="BB31" s="745"/>
      <c r="BC31" s="745"/>
      <c r="BD31" s="745"/>
      <c r="BE31" s="745"/>
      <c r="BF31" s="746"/>
      <c r="BG31" s="747">
        <v>98.6</v>
      </c>
      <c r="BH31" s="748"/>
      <c r="BI31" s="748"/>
      <c r="BJ31" s="748"/>
      <c r="BK31" s="748"/>
      <c r="BL31" s="748"/>
      <c r="BM31" s="749">
        <v>91.5</v>
      </c>
      <c r="BN31" s="748"/>
      <c r="BO31" s="748"/>
      <c r="BP31" s="748"/>
      <c r="BQ31" s="750"/>
      <c r="BR31" s="747">
        <v>98.4</v>
      </c>
      <c r="BS31" s="748"/>
      <c r="BT31" s="748"/>
      <c r="BU31" s="748"/>
      <c r="BV31" s="748"/>
      <c r="BW31" s="748"/>
      <c r="BX31" s="749">
        <v>91.1</v>
      </c>
      <c r="BY31" s="748"/>
      <c r="BZ31" s="748"/>
      <c r="CA31" s="748"/>
      <c r="CB31" s="750"/>
      <c r="CD31" s="765"/>
      <c r="CE31" s="766"/>
      <c r="CF31" s="711" t="s">
        <v>312</v>
      </c>
      <c r="CG31" s="712"/>
      <c r="CH31" s="712"/>
      <c r="CI31" s="712"/>
      <c r="CJ31" s="712"/>
      <c r="CK31" s="712"/>
      <c r="CL31" s="712"/>
      <c r="CM31" s="712"/>
      <c r="CN31" s="712"/>
      <c r="CO31" s="712"/>
      <c r="CP31" s="712"/>
      <c r="CQ31" s="713"/>
      <c r="CR31" s="678">
        <v>175959</v>
      </c>
      <c r="CS31" s="697"/>
      <c r="CT31" s="697"/>
      <c r="CU31" s="697"/>
      <c r="CV31" s="697"/>
      <c r="CW31" s="697"/>
      <c r="CX31" s="697"/>
      <c r="CY31" s="698"/>
      <c r="CZ31" s="681">
        <v>0.7</v>
      </c>
      <c r="DA31" s="699"/>
      <c r="DB31" s="699"/>
      <c r="DC31" s="700"/>
      <c r="DD31" s="684">
        <v>174566</v>
      </c>
      <c r="DE31" s="697"/>
      <c r="DF31" s="697"/>
      <c r="DG31" s="697"/>
      <c r="DH31" s="697"/>
      <c r="DI31" s="697"/>
      <c r="DJ31" s="697"/>
      <c r="DK31" s="698"/>
      <c r="DL31" s="684">
        <v>174566</v>
      </c>
      <c r="DM31" s="697"/>
      <c r="DN31" s="697"/>
      <c r="DO31" s="697"/>
      <c r="DP31" s="697"/>
      <c r="DQ31" s="697"/>
      <c r="DR31" s="697"/>
      <c r="DS31" s="697"/>
      <c r="DT31" s="697"/>
      <c r="DU31" s="697"/>
      <c r="DV31" s="698"/>
      <c r="DW31" s="681">
        <v>1</v>
      </c>
      <c r="DX31" s="699"/>
      <c r="DY31" s="699"/>
      <c r="DZ31" s="699"/>
      <c r="EA31" s="699"/>
      <c r="EB31" s="699"/>
      <c r="EC31" s="714"/>
    </row>
    <row r="32" spans="2:133" ht="11.25" customHeight="1">
      <c r="B32" s="769" t="s">
        <v>313</v>
      </c>
      <c r="C32" s="770"/>
      <c r="D32" s="770"/>
      <c r="E32" s="770"/>
      <c r="F32" s="770"/>
      <c r="G32" s="770"/>
      <c r="H32" s="770"/>
      <c r="I32" s="770"/>
      <c r="J32" s="770"/>
      <c r="K32" s="770"/>
      <c r="L32" s="770"/>
      <c r="M32" s="770"/>
      <c r="N32" s="770"/>
      <c r="O32" s="770"/>
      <c r="P32" s="770"/>
      <c r="Q32" s="771"/>
      <c r="R32" s="678" t="s">
        <v>176</v>
      </c>
      <c r="S32" s="679"/>
      <c r="T32" s="679"/>
      <c r="U32" s="679"/>
      <c r="V32" s="679"/>
      <c r="W32" s="679"/>
      <c r="X32" s="679"/>
      <c r="Y32" s="680"/>
      <c r="Z32" s="715" t="s">
        <v>227</v>
      </c>
      <c r="AA32" s="715"/>
      <c r="AB32" s="715"/>
      <c r="AC32" s="715"/>
      <c r="AD32" s="716" t="s">
        <v>227</v>
      </c>
      <c r="AE32" s="716"/>
      <c r="AF32" s="716"/>
      <c r="AG32" s="716"/>
      <c r="AH32" s="716"/>
      <c r="AI32" s="716"/>
      <c r="AJ32" s="716"/>
      <c r="AK32" s="716"/>
      <c r="AL32" s="681" t="s">
        <v>227</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98.9</v>
      </c>
      <c r="BH32" s="697"/>
      <c r="BI32" s="697"/>
      <c r="BJ32" s="697"/>
      <c r="BK32" s="697"/>
      <c r="BL32" s="697"/>
      <c r="BM32" s="682">
        <v>96.2</v>
      </c>
      <c r="BN32" s="743"/>
      <c r="BO32" s="743"/>
      <c r="BP32" s="743"/>
      <c r="BQ32" s="721"/>
      <c r="BR32" s="751">
        <v>98.7</v>
      </c>
      <c r="BS32" s="697"/>
      <c r="BT32" s="697"/>
      <c r="BU32" s="697"/>
      <c r="BV32" s="697"/>
      <c r="BW32" s="697"/>
      <c r="BX32" s="682">
        <v>95.9</v>
      </c>
      <c r="BY32" s="743"/>
      <c r="BZ32" s="743"/>
      <c r="CA32" s="743"/>
      <c r="CB32" s="721"/>
      <c r="CD32" s="767"/>
      <c r="CE32" s="768"/>
      <c r="CF32" s="711" t="s">
        <v>316</v>
      </c>
      <c r="CG32" s="712"/>
      <c r="CH32" s="712"/>
      <c r="CI32" s="712"/>
      <c r="CJ32" s="712"/>
      <c r="CK32" s="712"/>
      <c r="CL32" s="712"/>
      <c r="CM32" s="712"/>
      <c r="CN32" s="712"/>
      <c r="CO32" s="712"/>
      <c r="CP32" s="712"/>
      <c r="CQ32" s="713"/>
      <c r="CR32" s="678">
        <v>54</v>
      </c>
      <c r="CS32" s="679"/>
      <c r="CT32" s="679"/>
      <c r="CU32" s="679"/>
      <c r="CV32" s="679"/>
      <c r="CW32" s="679"/>
      <c r="CX32" s="679"/>
      <c r="CY32" s="680"/>
      <c r="CZ32" s="681">
        <v>0</v>
      </c>
      <c r="DA32" s="699"/>
      <c r="DB32" s="699"/>
      <c r="DC32" s="700"/>
      <c r="DD32" s="684">
        <v>54</v>
      </c>
      <c r="DE32" s="679"/>
      <c r="DF32" s="679"/>
      <c r="DG32" s="679"/>
      <c r="DH32" s="679"/>
      <c r="DI32" s="679"/>
      <c r="DJ32" s="679"/>
      <c r="DK32" s="680"/>
      <c r="DL32" s="684">
        <v>54</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317</v>
      </c>
      <c r="C33" s="676"/>
      <c r="D33" s="676"/>
      <c r="E33" s="676"/>
      <c r="F33" s="676"/>
      <c r="G33" s="676"/>
      <c r="H33" s="676"/>
      <c r="I33" s="676"/>
      <c r="J33" s="676"/>
      <c r="K33" s="676"/>
      <c r="L33" s="676"/>
      <c r="M33" s="676"/>
      <c r="N33" s="676"/>
      <c r="O33" s="676"/>
      <c r="P33" s="676"/>
      <c r="Q33" s="677"/>
      <c r="R33" s="678">
        <v>1246795</v>
      </c>
      <c r="S33" s="679"/>
      <c r="T33" s="679"/>
      <c r="U33" s="679"/>
      <c r="V33" s="679"/>
      <c r="W33" s="679"/>
      <c r="X33" s="679"/>
      <c r="Y33" s="680"/>
      <c r="Z33" s="715">
        <v>4.7</v>
      </c>
      <c r="AA33" s="715"/>
      <c r="AB33" s="715"/>
      <c r="AC33" s="715"/>
      <c r="AD33" s="716" t="s">
        <v>138</v>
      </c>
      <c r="AE33" s="716"/>
      <c r="AF33" s="716"/>
      <c r="AG33" s="716"/>
      <c r="AH33" s="716"/>
      <c r="AI33" s="716"/>
      <c r="AJ33" s="716"/>
      <c r="AK33" s="716"/>
      <c r="AL33" s="681" t="s">
        <v>138</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98.2</v>
      </c>
      <c r="BH33" s="663"/>
      <c r="BI33" s="663"/>
      <c r="BJ33" s="663"/>
      <c r="BK33" s="663"/>
      <c r="BL33" s="663"/>
      <c r="BM33" s="706">
        <v>87.7</v>
      </c>
      <c r="BN33" s="663"/>
      <c r="BO33" s="663"/>
      <c r="BP33" s="663"/>
      <c r="BQ33" s="727"/>
      <c r="BR33" s="742">
        <v>98</v>
      </c>
      <c r="BS33" s="663"/>
      <c r="BT33" s="663"/>
      <c r="BU33" s="663"/>
      <c r="BV33" s="663"/>
      <c r="BW33" s="663"/>
      <c r="BX33" s="706">
        <v>87.1</v>
      </c>
      <c r="BY33" s="663"/>
      <c r="BZ33" s="663"/>
      <c r="CA33" s="663"/>
      <c r="CB33" s="727"/>
      <c r="CD33" s="711" t="s">
        <v>319</v>
      </c>
      <c r="CE33" s="712"/>
      <c r="CF33" s="712"/>
      <c r="CG33" s="712"/>
      <c r="CH33" s="712"/>
      <c r="CI33" s="712"/>
      <c r="CJ33" s="712"/>
      <c r="CK33" s="712"/>
      <c r="CL33" s="712"/>
      <c r="CM33" s="712"/>
      <c r="CN33" s="712"/>
      <c r="CO33" s="712"/>
      <c r="CP33" s="712"/>
      <c r="CQ33" s="713"/>
      <c r="CR33" s="678">
        <v>11327860</v>
      </c>
      <c r="CS33" s="697"/>
      <c r="CT33" s="697"/>
      <c r="CU33" s="697"/>
      <c r="CV33" s="697"/>
      <c r="CW33" s="697"/>
      <c r="CX33" s="697"/>
      <c r="CY33" s="698"/>
      <c r="CZ33" s="681">
        <v>43.8</v>
      </c>
      <c r="DA33" s="699"/>
      <c r="DB33" s="699"/>
      <c r="DC33" s="700"/>
      <c r="DD33" s="684">
        <v>8792887</v>
      </c>
      <c r="DE33" s="697"/>
      <c r="DF33" s="697"/>
      <c r="DG33" s="697"/>
      <c r="DH33" s="697"/>
      <c r="DI33" s="697"/>
      <c r="DJ33" s="697"/>
      <c r="DK33" s="698"/>
      <c r="DL33" s="684">
        <v>7197930</v>
      </c>
      <c r="DM33" s="697"/>
      <c r="DN33" s="697"/>
      <c r="DO33" s="697"/>
      <c r="DP33" s="697"/>
      <c r="DQ33" s="697"/>
      <c r="DR33" s="697"/>
      <c r="DS33" s="697"/>
      <c r="DT33" s="697"/>
      <c r="DU33" s="697"/>
      <c r="DV33" s="698"/>
      <c r="DW33" s="681">
        <v>43.3</v>
      </c>
      <c r="DX33" s="699"/>
      <c r="DY33" s="699"/>
      <c r="DZ33" s="699"/>
      <c r="EA33" s="699"/>
      <c r="EB33" s="699"/>
      <c r="EC33" s="714"/>
    </row>
    <row r="34" spans="2:133" ht="11.25" customHeight="1">
      <c r="B34" s="675" t="s">
        <v>320</v>
      </c>
      <c r="C34" s="676"/>
      <c r="D34" s="676"/>
      <c r="E34" s="676"/>
      <c r="F34" s="676"/>
      <c r="G34" s="676"/>
      <c r="H34" s="676"/>
      <c r="I34" s="676"/>
      <c r="J34" s="676"/>
      <c r="K34" s="676"/>
      <c r="L34" s="676"/>
      <c r="M34" s="676"/>
      <c r="N34" s="676"/>
      <c r="O34" s="676"/>
      <c r="P34" s="676"/>
      <c r="Q34" s="677"/>
      <c r="R34" s="678">
        <v>20120</v>
      </c>
      <c r="S34" s="679"/>
      <c r="T34" s="679"/>
      <c r="U34" s="679"/>
      <c r="V34" s="679"/>
      <c r="W34" s="679"/>
      <c r="X34" s="679"/>
      <c r="Y34" s="680"/>
      <c r="Z34" s="715">
        <v>0.1</v>
      </c>
      <c r="AA34" s="715"/>
      <c r="AB34" s="715"/>
      <c r="AC34" s="715"/>
      <c r="AD34" s="716">
        <v>10257</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3582248</v>
      </c>
      <c r="CS34" s="679"/>
      <c r="CT34" s="679"/>
      <c r="CU34" s="679"/>
      <c r="CV34" s="679"/>
      <c r="CW34" s="679"/>
      <c r="CX34" s="679"/>
      <c r="CY34" s="680"/>
      <c r="CZ34" s="681">
        <v>13.9</v>
      </c>
      <c r="DA34" s="699"/>
      <c r="DB34" s="699"/>
      <c r="DC34" s="700"/>
      <c r="DD34" s="684">
        <v>2364237</v>
      </c>
      <c r="DE34" s="679"/>
      <c r="DF34" s="679"/>
      <c r="DG34" s="679"/>
      <c r="DH34" s="679"/>
      <c r="DI34" s="679"/>
      <c r="DJ34" s="679"/>
      <c r="DK34" s="680"/>
      <c r="DL34" s="684">
        <v>1869082</v>
      </c>
      <c r="DM34" s="679"/>
      <c r="DN34" s="679"/>
      <c r="DO34" s="679"/>
      <c r="DP34" s="679"/>
      <c r="DQ34" s="679"/>
      <c r="DR34" s="679"/>
      <c r="DS34" s="679"/>
      <c r="DT34" s="679"/>
      <c r="DU34" s="679"/>
      <c r="DV34" s="680"/>
      <c r="DW34" s="681">
        <v>11.2</v>
      </c>
      <c r="DX34" s="699"/>
      <c r="DY34" s="699"/>
      <c r="DZ34" s="699"/>
      <c r="EA34" s="699"/>
      <c r="EB34" s="699"/>
      <c r="EC34" s="714"/>
    </row>
    <row r="35" spans="2:133" ht="11.25" customHeight="1">
      <c r="B35" s="675" t="s">
        <v>322</v>
      </c>
      <c r="C35" s="676"/>
      <c r="D35" s="676"/>
      <c r="E35" s="676"/>
      <c r="F35" s="676"/>
      <c r="G35" s="676"/>
      <c r="H35" s="676"/>
      <c r="I35" s="676"/>
      <c r="J35" s="676"/>
      <c r="K35" s="676"/>
      <c r="L35" s="676"/>
      <c r="M35" s="676"/>
      <c r="N35" s="676"/>
      <c r="O35" s="676"/>
      <c r="P35" s="676"/>
      <c r="Q35" s="677"/>
      <c r="R35" s="678">
        <v>377340</v>
      </c>
      <c r="S35" s="679"/>
      <c r="T35" s="679"/>
      <c r="U35" s="679"/>
      <c r="V35" s="679"/>
      <c r="W35" s="679"/>
      <c r="X35" s="679"/>
      <c r="Y35" s="680"/>
      <c r="Z35" s="715">
        <v>1.4</v>
      </c>
      <c r="AA35" s="715"/>
      <c r="AB35" s="715"/>
      <c r="AC35" s="715"/>
      <c r="AD35" s="716" t="s">
        <v>176</v>
      </c>
      <c r="AE35" s="716"/>
      <c r="AF35" s="716"/>
      <c r="AG35" s="716"/>
      <c r="AH35" s="716"/>
      <c r="AI35" s="716"/>
      <c r="AJ35" s="716"/>
      <c r="AK35" s="716"/>
      <c r="AL35" s="681" t="s">
        <v>138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224297</v>
      </c>
      <c r="CS35" s="697"/>
      <c r="CT35" s="697"/>
      <c r="CU35" s="697"/>
      <c r="CV35" s="697"/>
      <c r="CW35" s="697"/>
      <c r="CX35" s="697"/>
      <c r="CY35" s="698"/>
      <c r="CZ35" s="681">
        <v>0.9</v>
      </c>
      <c r="DA35" s="699"/>
      <c r="DB35" s="699"/>
      <c r="DC35" s="700"/>
      <c r="DD35" s="684">
        <v>110059</v>
      </c>
      <c r="DE35" s="697"/>
      <c r="DF35" s="697"/>
      <c r="DG35" s="697"/>
      <c r="DH35" s="697"/>
      <c r="DI35" s="697"/>
      <c r="DJ35" s="697"/>
      <c r="DK35" s="698"/>
      <c r="DL35" s="684">
        <v>105294</v>
      </c>
      <c r="DM35" s="697"/>
      <c r="DN35" s="697"/>
      <c r="DO35" s="697"/>
      <c r="DP35" s="697"/>
      <c r="DQ35" s="697"/>
      <c r="DR35" s="697"/>
      <c r="DS35" s="697"/>
      <c r="DT35" s="697"/>
      <c r="DU35" s="697"/>
      <c r="DV35" s="698"/>
      <c r="DW35" s="681">
        <v>0.6</v>
      </c>
      <c r="DX35" s="699"/>
      <c r="DY35" s="699"/>
      <c r="DZ35" s="699"/>
      <c r="EA35" s="699"/>
      <c r="EB35" s="699"/>
      <c r="EC35" s="714"/>
    </row>
    <row r="36" spans="2:133" ht="11.25" customHeight="1">
      <c r="B36" s="675" t="s">
        <v>326</v>
      </c>
      <c r="C36" s="676"/>
      <c r="D36" s="676"/>
      <c r="E36" s="676"/>
      <c r="F36" s="676"/>
      <c r="G36" s="676"/>
      <c r="H36" s="676"/>
      <c r="I36" s="676"/>
      <c r="J36" s="676"/>
      <c r="K36" s="676"/>
      <c r="L36" s="676"/>
      <c r="M36" s="676"/>
      <c r="N36" s="676"/>
      <c r="O36" s="676"/>
      <c r="P36" s="676"/>
      <c r="Q36" s="677"/>
      <c r="R36" s="678">
        <v>2012784</v>
      </c>
      <c r="S36" s="679"/>
      <c r="T36" s="679"/>
      <c r="U36" s="679"/>
      <c r="V36" s="679"/>
      <c r="W36" s="679"/>
      <c r="X36" s="679"/>
      <c r="Y36" s="680"/>
      <c r="Z36" s="715">
        <v>7.6</v>
      </c>
      <c r="AA36" s="715"/>
      <c r="AB36" s="715"/>
      <c r="AC36" s="715"/>
      <c r="AD36" s="716" t="s">
        <v>176</v>
      </c>
      <c r="AE36" s="716"/>
      <c r="AF36" s="716"/>
      <c r="AG36" s="716"/>
      <c r="AH36" s="716"/>
      <c r="AI36" s="716"/>
      <c r="AJ36" s="716"/>
      <c r="AK36" s="716"/>
      <c r="AL36" s="681" t="s">
        <v>138</v>
      </c>
      <c r="AM36" s="682"/>
      <c r="AN36" s="682"/>
      <c r="AO36" s="717"/>
      <c r="AP36" s="235"/>
      <c r="AQ36" s="730" t="s">
        <v>327</v>
      </c>
      <c r="AR36" s="731"/>
      <c r="AS36" s="731"/>
      <c r="AT36" s="731"/>
      <c r="AU36" s="731"/>
      <c r="AV36" s="731"/>
      <c r="AW36" s="731"/>
      <c r="AX36" s="731"/>
      <c r="AY36" s="732"/>
      <c r="AZ36" s="733">
        <v>3280343</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154096</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3546018</v>
      </c>
      <c r="CS36" s="679"/>
      <c r="CT36" s="679"/>
      <c r="CU36" s="679"/>
      <c r="CV36" s="679"/>
      <c r="CW36" s="679"/>
      <c r="CX36" s="679"/>
      <c r="CY36" s="680"/>
      <c r="CZ36" s="681">
        <v>13.7</v>
      </c>
      <c r="DA36" s="699"/>
      <c r="DB36" s="699"/>
      <c r="DC36" s="700"/>
      <c r="DD36" s="684">
        <v>3195947</v>
      </c>
      <c r="DE36" s="679"/>
      <c r="DF36" s="679"/>
      <c r="DG36" s="679"/>
      <c r="DH36" s="679"/>
      <c r="DI36" s="679"/>
      <c r="DJ36" s="679"/>
      <c r="DK36" s="680"/>
      <c r="DL36" s="684">
        <v>2908333</v>
      </c>
      <c r="DM36" s="679"/>
      <c r="DN36" s="679"/>
      <c r="DO36" s="679"/>
      <c r="DP36" s="679"/>
      <c r="DQ36" s="679"/>
      <c r="DR36" s="679"/>
      <c r="DS36" s="679"/>
      <c r="DT36" s="679"/>
      <c r="DU36" s="679"/>
      <c r="DV36" s="680"/>
      <c r="DW36" s="681">
        <v>17.5</v>
      </c>
      <c r="DX36" s="699"/>
      <c r="DY36" s="699"/>
      <c r="DZ36" s="699"/>
      <c r="EA36" s="699"/>
      <c r="EB36" s="699"/>
      <c r="EC36" s="714"/>
    </row>
    <row r="37" spans="2:133" ht="11.25" customHeight="1">
      <c r="B37" s="675" t="s">
        <v>330</v>
      </c>
      <c r="C37" s="676"/>
      <c r="D37" s="676"/>
      <c r="E37" s="676"/>
      <c r="F37" s="676"/>
      <c r="G37" s="676"/>
      <c r="H37" s="676"/>
      <c r="I37" s="676"/>
      <c r="J37" s="676"/>
      <c r="K37" s="676"/>
      <c r="L37" s="676"/>
      <c r="M37" s="676"/>
      <c r="N37" s="676"/>
      <c r="O37" s="676"/>
      <c r="P37" s="676"/>
      <c r="Q37" s="677"/>
      <c r="R37" s="678">
        <v>662998</v>
      </c>
      <c r="S37" s="679"/>
      <c r="T37" s="679"/>
      <c r="U37" s="679"/>
      <c r="V37" s="679"/>
      <c r="W37" s="679"/>
      <c r="X37" s="679"/>
      <c r="Y37" s="680"/>
      <c r="Z37" s="715">
        <v>2.5</v>
      </c>
      <c r="AA37" s="715"/>
      <c r="AB37" s="715"/>
      <c r="AC37" s="715"/>
      <c r="AD37" s="716" t="s">
        <v>138</v>
      </c>
      <c r="AE37" s="716"/>
      <c r="AF37" s="716"/>
      <c r="AG37" s="716"/>
      <c r="AH37" s="716"/>
      <c r="AI37" s="716"/>
      <c r="AJ37" s="716"/>
      <c r="AK37" s="716"/>
      <c r="AL37" s="681" t="s">
        <v>227</v>
      </c>
      <c r="AM37" s="682"/>
      <c r="AN37" s="682"/>
      <c r="AO37" s="717"/>
      <c r="AQ37" s="718" t="s">
        <v>331</v>
      </c>
      <c r="AR37" s="719"/>
      <c r="AS37" s="719"/>
      <c r="AT37" s="719"/>
      <c r="AU37" s="719"/>
      <c r="AV37" s="719"/>
      <c r="AW37" s="719"/>
      <c r="AX37" s="719"/>
      <c r="AY37" s="720"/>
      <c r="AZ37" s="678">
        <v>375870</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117717</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2326610</v>
      </c>
      <c r="CS37" s="697"/>
      <c r="CT37" s="697"/>
      <c r="CU37" s="697"/>
      <c r="CV37" s="697"/>
      <c r="CW37" s="697"/>
      <c r="CX37" s="697"/>
      <c r="CY37" s="698"/>
      <c r="CZ37" s="681">
        <v>9</v>
      </c>
      <c r="DA37" s="699"/>
      <c r="DB37" s="699"/>
      <c r="DC37" s="700"/>
      <c r="DD37" s="684">
        <v>2326610</v>
      </c>
      <c r="DE37" s="697"/>
      <c r="DF37" s="697"/>
      <c r="DG37" s="697"/>
      <c r="DH37" s="697"/>
      <c r="DI37" s="697"/>
      <c r="DJ37" s="697"/>
      <c r="DK37" s="698"/>
      <c r="DL37" s="684">
        <v>2263843</v>
      </c>
      <c r="DM37" s="697"/>
      <c r="DN37" s="697"/>
      <c r="DO37" s="697"/>
      <c r="DP37" s="697"/>
      <c r="DQ37" s="697"/>
      <c r="DR37" s="697"/>
      <c r="DS37" s="697"/>
      <c r="DT37" s="697"/>
      <c r="DU37" s="697"/>
      <c r="DV37" s="698"/>
      <c r="DW37" s="681">
        <v>13.6</v>
      </c>
      <c r="DX37" s="699"/>
      <c r="DY37" s="699"/>
      <c r="DZ37" s="699"/>
      <c r="EA37" s="699"/>
      <c r="EB37" s="699"/>
      <c r="EC37" s="714"/>
    </row>
    <row r="38" spans="2:133" ht="11.25" customHeight="1">
      <c r="B38" s="675" t="s">
        <v>334</v>
      </c>
      <c r="C38" s="676"/>
      <c r="D38" s="676"/>
      <c r="E38" s="676"/>
      <c r="F38" s="676"/>
      <c r="G38" s="676"/>
      <c r="H38" s="676"/>
      <c r="I38" s="676"/>
      <c r="J38" s="676"/>
      <c r="K38" s="676"/>
      <c r="L38" s="676"/>
      <c r="M38" s="676"/>
      <c r="N38" s="676"/>
      <c r="O38" s="676"/>
      <c r="P38" s="676"/>
      <c r="Q38" s="677"/>
      <c r="R38" s="678">
        <v>474364</v>
      </c>
      <c r="S38" s="679"/>
      <c r="T38" s="679"/>
      <c r="U38" s="679"/>
      <c r="V38" s="679"/>
      <c r="W38" s="679"/>
      <c r="X38" s="679"/>
      <c r="Y38" s="680"/>
      <c r="Z38" s="715">
        <v>1.8</v>
      </c>
      <c r="AA38" s="715"/>
      <c r="AB38" s="715"/>
      <c r="AC38" s="715"/>
      <c r="AD38" s="716">
        <v>1327</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338454</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8759</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2896548</v>
      </c>
      <c r="CS38" s="679"/>
      <c r="CT38" s="679"/>
      <c r="CU38" s="679"/>
      <c r="CV38" s="679"/>
      <c r="CW38" s="679"/>
      <c r="CX38" s="679"/>
      <c r="CY38" s="680"/>
      <c r="CZ38" s="681">
        <v>11.2</v>
      </c>
      <c r="DA38" s="699"/>
      <c r="DB38" s="699"/>
      <c r="DC38" s="700"/>
      <c r="DD38" s="684">
        <v>2424822</v>
      </c>
      <c r="DE38" s="679"/>
      <c r="DF38" s="679"/>
      <c r="DG38" s="679"/>
      <c r="DH38" s="679"/>
      <c r="DI38" s="679"/>
      <c r="DJ38" s="679"/>
      <c r="DK38" s="680"/>
      <c r="DL38" s="684">
        <v>2315221</v>
      </c>
      <c r="DM38" s="679"/>
      <c r="DN38" s="679"/>
      <c r="DO38" s="679"/>
      <c r="DP38" s="679"/>
      <c r="DQ38" s="679"/>
      <c r="DR38" s="679"/>
      <c r="DS38" s="679"/>
      <c r="DT38" s="679"/>
      <c r="DU38" s="679"/>
      <c r="DV38" s="680"/>
      <c r="DW38" s="681">
        <v>13.9</v>
      </c>
      <c r="DX38" s="699"/>
      <c r="DY38" s="699"/>
      <c r="DZ38" s="699"/>
      <c r="EA38" s="699"/>
      <c r="EB38" s="699"/>
      <c r="EC38" s="714"/>
    </row>
    <row r="39" spans="2:133" ht="11.25" customHeight="1">
      <c r="B39" s="675" t="s">
        <v>338</v>
      </c>
      <c r="C39" s="676"/>
      <c r="D39" s="676"/>
      <c r="E39" s="676"/>
      <c r="F39" s="676"/>
      <c r="G39" s="676"/>
      <c r="H39" s="676"/>
      <c r="I39" s="676"/>
      <c r="J39" s="676"/>
      <c r="K39" s="676"/>
      <c r="L39" s="676"/>
      <c r="M39" s="676"/>
      <c r="N39" s="676"/>
      <c r="O39" s="676"/>
      <c r="P39" s="676"/>
      <c r="Q39" s="677"/>
      <c r="R39" s="678">
        <v>2248600</v>
      </c>
      <c r="S39" s="679"/>
      <c r="T39" s="679"/>
      <c r="U39" s="679"/>
      <c r="V39" s="679"/>
      <c r="W39" s="679"/>
      <c r="X39" s="679"/>
      <c r="Y39" s="680"/>
      <c r="Z39" s="715">
        <v>8.5</v>
      </c>
      <c r="AA39" s="715"/>
      <c r="AB39" s="715"/>
      <c r="AC39" s="715"/>
      <c r="AD39" s="716" t="s">
        <v>227</v>
      </c>
      <c r="AE39" s="716"/>
      <c r="AF39" s="716"/>
      <c r="AG39" s="716"/>
      <c r="AH39" s="716"/>
      <c r="AI39" s="716"/>
      <c r="AJ39" s="716"/>
      <c r="AK39" s="716"/>
      <c r="AL39" s="681" t="s">
        <v>227</v>
      </c>
      <c r="AM39" s="682"/>
      <c r="AN39" s="682"/>
      <c r="AO39" s="717"/>
      <c r="AQ39" s="718" t="s">
        <v>339</v>
      </c>
      <c r="AR39" s="719"/>
      <c r="AS39" s="719"/>
      <c r="AT39" s="719"/>
      <c r="AU39" s="719"/>
      <c r="AV39" s="719"/>
      <c r="AW39" s="719"/>
      <c r="AX39" s="719"/>
      <c r="AY39" s="720"/>
      <c r="AZ39" s="678">
        <v>81096</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13588</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1078749</v>
      </c>
      <c r="CS39" s="697"/>
      <c r="CT39" s="697"/>
      <c r="CU39" s="697"/>
      <c r="CV39" s="697"/>
      <c r="CW39" s="697"/>
      <c r="CX39" s="697"/>
      <c r="CY39" s="698"/>
      <c r="CZ39" s="681">
        <v>4.2</v>
      </c>
      <c r="DA39" s="699"/>
      <c r="DB39" s="699"/>
      <c r="DC39" s="700"/>
      <c r="DD39" s="684">
        <v>697822</v>
      </c>
      <c r="DE39" s="697"/>
      <c r="DF39" s="697"/>
      <c r="DG39" s="697"/>
      <c r="DH39" s="697"/>
      <c r="DI39" s="697"/>
      <c r="DJ39" s="697"/>
      <c r="DK39" s="698"/>
      <c r="DL39" s="684" t="s">
        <v>227</v>
      </c>
      <c r="DM39" s="697"/>
      <c r="DN39" s="697"/>
      <c r="DO39" s="697"/>
      <c r="DP39" s="697"/>
      <c r="DQ39" s="697"/>
      <c r="DR39" s="697"/>
      <c r="DS39" s="697"/>
      <c r="DT39" s="697"/>
      <c r="DU39" s="697"/>
      <c r="DV39" s="698"/>
      <c r="DW39" s="681" t="s">
        <v>176</v>
      </c>
      <c r="DX39" s="699"/>
      <c r="DY39" s="699"/>
      <c r="DZ39" s="699"/>
      <c r="EA39" s="699"/>
      <c r="EB39" s="699"/>
      <c r="EC39" s="714"/>
    </row>
    <row r="40" spans="2:133" ht="11.25" customHeight="1">
      <c r="B40" s="675" t="s">
        <v>342</v>
      </c>
      <c r="C40" s="676"/>
      <c r="D40" s="676"/>
      <c r="E40" s="676"/>
      <c r="F40" s="676"/>
      <c r="G40" s="676"/>
      <c r="H40" s="676"/>
      <c r="I40" s="676"/>
      <c r="J40" s="676"/>
      <c r="K40" s="676"/>
      <c r="L40" s="676"/>
      <c r="M40" s="676"/>
      <c r="N40" s="676"/>
      <c r="O40" s="676"/>
      <c r="P40" s="676"/>
      <c r="Q40" s="677"/>
      <c r="R40" s="678" t="s">
        <v>138</v>
      </c>
      <c r="S40" s="679"/>
      <c r="T40" s="679"/>
      <c r="U40" s="679"/>
      <c r="V40" s="679"/>
      <c r="W40" s="679"/>
      <c r="X40" s="679"/>
      <c r="Y40" s="680"/>
      <c r="Z40" s="715" t="s">
        <v>138</v>
      </c>
      <c r="AA40" s="715"/>
      <c r="AB40" s="715"/>
      <c r="AC40" s="715"/>
      <c r="AD40" s="716" t="s">
        <v>227</v>
      </c>
      <c r="AE40" s="716"/>
      <c r="AF40" s="716"/>
      <c r="AG40" s="716"/>
      <c r="AH40" s="716"/>
      <c r="AI40" s="716"/>
      <c r="AJ40" s="716"/>
      <c r="AK40" s="716"/>
      <c r="AL40" s="681" t="s">
        <v>227</v>
      </c>
      <c r="AM40" s="682"/>
      <c r="AN40" s="682"/>
      <c r="AO40" s="717"/>
      <c r="AQ40" s="718" t="s">
        <v>343</v>
      </c>
      <c r="AR40" s="719"/>
      <c r="AS40" s="719"/>
      <c r="AT40" s="719"/>
      <c r="AU40" s="719"/>
      <c r="AV40" s="719"/>
      <c r="AW40" s="719"/>
      <c r="AX40" s="719"/>
      <c r="AY40" s="720"/>
      <c r="AZ40" s="678">
        <v>7925</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94</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t="s">
        <v>138</v>
      </c>
      <c r="CS40" s="679"/>
      <c r="CT40" s="679"/>
      <c r="CU40" s="679"/>
      <c r="CV40" s="679"/>
      <c r="CW40" s="679"/>
      <c r="CX40" s="679"/>
      <c r="CY40" s="680"/>
      <c r="CZ40" s="681" t="s">
        <v>138</v>
      </c>
      <c r="DA40" s="699"/>
      <c r="DB40" s="699"/>
      <c r="DC40" s="700"/>
      <c r="DD40" s="684" t="s">
        <v>176</v>
      </c>
      <c r="DE40" s="679"/>
      <c r="DF40" s="679"/>
      <c r="DG40" s="679"/>
      <c r="DH40" s="679"/>
      <c r="DI40" s="679"/>
      <c r="DJ40" s="679"/>
      <c r="DK40" s="680"/>
      <c r="DL40" s="684" t="s">
        <v>227</v>
      </c>
      <c r="DM40" s="679"/>
      <c r="DN40" s="679"/>
      <c r="DO40" s="679"/>
      <c r="DP40" s="679"/>
      <c r="DQ40" s="679"/>
      <c r="DR40" s="679"/>
      <c r="DS40" s="679"/>
      <c r="DT40" s="679"/>
      <c r="DU40" s="679"/>
      <c r="DV40" s="680"/>
      <c r="DW40" s="681" t="s">
        <v>227</v>
      </c>
      <c r="DX40" s="699"/>
      <c r="DY40" s="699"/>
      <c r="DZ40" s="699"/>
      <c r="EA40" s="699"/>
      <c r="EB40" s="699"/>
      <c r="EC40" s="714"/>
    </row>
    <row r="41" spans="2:133" ht="11.25" customHeight="1">
      <c r="B41" s="675" t="s">
        <v>347</v>
      </c>
      <c r="C41" s="676"/>
      <c r="D41" s="676"/>
      <c r="E41" s="676"/>
      <c r="F41" s="676"/>
      <c r="G41" s="676"/>
      <c r="H41" s="676"/>
      <c r="I41" s="676"/>
      <c r="J41" s="676"/>
      <c r="K41" s="676"/>
      <c r="L41" s="676"/>
      <c r="M41" s="676"/>
      <c r="N41" s="676"/>
      <c r="O41" s="676"/>
      <c r="P41" s="676"/>
      <c r="Q41" s="677"/>
      <c r="R41" s="678">
        <v>617600</v>
      </c>
      <c r="S41" s="679"/>
      <c r="T41" s="679"/>
      <c r="U41" s="679"/>
      <c r="V41" s="679"/>
      <c r="W41" s="679"/>
      <c r="X41" s="679"/>
      <c r="Y41" s="680"/>
      <c r="Z41" s="715">
        <v>2.2999999999999998</v>
      </c>
      <c r="AA41" s="715"/>
      <c r="AB41" s="715"/>
      <c r="AC41" s="715"/>
      <c r="AD41" s="716" t="s">
        <v>176</v>
      </c>
      <c r="AE41" s="716"/>
      <c r="AF41" s="716"/>
      <c r="AG41" s="716"/>
      <c r="AH41" s="716"/>
      <c r="AI41" s="716"/>
      <c r="AJ41" s="716"/>
      <c r="AK41" s="716"/>
      <c r="AL41" s="681" t="s">
        <v>227</v>
      </c>
      <c r="AM41" s="682"/>
      <c r="AN41" s="682"/>
      <c r="AO41" s="717"/>
      <c r="AQ41" s="718" t="s">
        <v>348</v>
      </c>
      <c r="AR41" s="719"/>
      <c r="AS41" s="719"/>
      <c r="AT41" s="719"/>
      <c r="AU41" s="719"/>
      <c r="AV41" s="719"/>
      <c r="AW41" s="719"/>
      <c r="AX41" s="719"/>
      <c r="AY41" s="720"/>
      <c r="AZ41" s="678">
        <v>504939</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138</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176</v>
      </c>
      <c r="CS41" s="697"/>
      <c r="CT41" s="697"/>
      <c r="CU41" s="697"/>
      <c r="CV41" s="697"/>
      <c r="CW41" s="697"/>
      <c r="CX41" s="697"/>
      <c r="CY41" s="698"/>
      <c r="CZ41" s="681" t="s">
        <v>176</v>
      </c>
      <c r="DA41" s="699"/>
      <c r="DB41" s="699"/>
      <c r="DC41" s="700"/>
      <c r="DD41" s="684" t="s">
        <v>227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351</v>
      </c>
      <c r="C42" s="660"/>
      <c r="D42" s="660"/>
      <c r="E42" s="660"/>
      <c r="F42" s="660"/>
      <c r="G42" s="660"/>
      <c r="H42" s="660"/>
      <c r="I42" s="660"/>
      <c r="J42" s="660"/>
      <c r="K42" s="660"/>
      <c r="L42" s="660"/>
      <c r="M42" s="660"/>
      <c r="N42" s="660"/>
      <c r="O42" s="660"/>
      <c r="P42" s="660"/>
      <c r="Q42" s="661"/>
      <c r="R42" s="662">
        <v>26387100</v>
      </c>
      <c r="S42" s="701"/>
      <c r="T42" s="701"/>
      <c r="U42" s="701"/>
      <c r="V42" s="701"/>
      <c r="W42" s="701"/>
      <c r="X42" s="701"/>
      <c r="Y42" s="703"/>
      <c r="Z42" s="704">
        <v>100</v>
      </c>
      <c r="AA42" s="704"/>
      <c r="AB42" s="704"/>
      <c r="AC42" s="704"/>
      <c r="AD42" s="705">
        <v>16019656</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1972059</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323</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2020145</v>
      </c>
      <c r="CS42" s="679"/>
      <c r="CT42" s="679"/>
      <c r="CU42" s="679"/>
      <c r="CV42" s="679"/>
      <c r="CW42" s="679"/>
      <c r="CX42" s="679"/>
      <c r="CY42" s="680"/>
      <c r="CZ42" s="681">
        <v>7.8</v>
      </c>
      <c r="DA42" s="682"/>
      <c r="DB42" s="682"/>
      <c r="DC42" s="683"/>
      <c r="DD42" s="684">
        <v>369389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94727</v>
      </c>
      <c r="CS43" s="697"/>
      <c r="CT43" s="697"/>
      <c r="CU43" s="697"/>
      <c r="CV43" s="697"/>
      <c r="CW43" s="697"/>
      <c r="CX43" s="697"/>
      <c r="CY43" s="698"/>
      <c r="CZ43" s="681">
        <v>0.4</v>
      </c>
      <c r="DA43" s="699"/>
      <c r="DB43" s="699"/>
      <c r="DC43" s="700"/>
      <c r="DD43" s="684">
        <v>94727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303</v>
      </c>
      <c r="CE44" s="692"/>
      <c r="CF44" s="675" t="s">
        <v>356</v>
      </c>
      <c r="CG44" s="676"/>
      <c r="CH44" s="676"/>
      <c r="CI44" s="676"/>
      <c r="CJ44" s="676"/>
      <c r="CK44" s="676"/>
      <c r="CL44" s="676"/>
      <c r="CM44" s="676"/>
      <c r="CN44" s="676"/>
      <c r="CO44" s="676"/>
      <c r="CP44" s="676"/>
      <c r="CQ44" s="677"/>
      <c r="CR44" s="678">
        <v>2014308</v>
      </c>
      <c r="CS44" s="679"/>
      <c r="CT44" s="679"/>
      <c r="CU44" s="679"/>
      <c r="CV44" s="679"/>
      <c r="CW44" s="679"/>
      <c r="CX44" s="679"/>
      <c r="CY44" s="680"/>
      <c r="CZ44" s="681">
        <v>7.8</v>
      </c>
      <c r="DA44" s="682"/>
      <c r="DB44" s="682"/>
      <c r="DC44" s="683"/>
      <c r="DD44" s="684">
        <v>365293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357</v>
      </c>
      <c r="CG45" s="676"/>
      <c r="CH45" s="676"/>
      <c r="CI45" s="676"/>
      <c r="CJ45" s="676"/>
      <c r="CK45" s="676"/>
      <c r="CL45" s="676"/>
      <c r="CM45" s="676"/>
      <c r="CN45" s="676"/>
      <c r="CO45" s="676"/>
      <c r="CP45" s="676"/>
      <c r="CQ45" s="677"/>
      <c r="CR45" s="678">
        <v>497521</v>
      </c>
      <c r="CS45" s="697"/>
      <c r="CT45" s="697"/>
      <c r="CU45" s="697"/>
      <c r="CV45" s="697"/>
      <c r="CW45" s="697"/>
      <c r="CX45" s="697"/>
      <c r="CY45" s="698"/>
      <c r="CZ45" s="681">
        <v>1.9</v>
      </c>
      <c r="DA45" s="699"/>
      <c r="DB45" s="699"/>
      <c r="DC45" s="700"/>
      <c r="DD45" s="684">
        <v>65050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1475829</v>
      </c>
      <c r="CS46" s="679"/>
      <c r="CT46" s="679"/>
      <c r="CU46" s="679"/>
      <c r="CV46" s="679"/>
      <c r="CW46" s="679"/>
      <c r="CX46" s="679"/>
      <c r="CY46" s="680"/>
      <c r="CZ46" s="681">
        <v>5.7</v>
      </c>
      <c r="DA46" s="682"/>
      <c r="DB46" s="682"/>
      <c r="DC46" s="683"/>
      <c r="DD46" s="684">
        <v>261236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5837</v>
      </c>
      <c r="CS47" s="697"/>
      <c r="CT47" s="697"/>
      <c r="CU47" s="697"/>
      <c r="CV47" s="697"/>
      <c r="CW47" s="697"/>
      <c r="CX47" s="697"/>
      <c r="CY47" s="698"/>
      <c r="CZ47" s="681">
        <v>0</v>
      </c>
      <c r="DA47" s="699"/>
      <c r="DB47" s="699"/>
      <c r="DC47" s="700"/>
      <c r="DD47" s="684">
        <v>4096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362</v>
      </c>
      <c r="CD48" s="695"/>
      <c r="CE48" s="696"/>
      <c r="CF48" s="675" t="s">
        <v>363</v>
      </c>
      <c r="CG48" s="676"/>
      <c r="CH48" s="676"/>
      <c r="CI48" s="676"/>
      <c r="CJ48" s="676"/>
      <c r="CK48" s="676"/>
      <c r="CL48" s="676"/>
      <c r="CM48" s="676"/>
      <c r="CN48" s="676"/>
      <c r="CO48" s="676"/>
      <c r="CP48" s="676"/>
      <c r="CQ48" s="677"/>
      <c r="CR48" s="678" t="s">
        <v>227</v>
      </c>
      <c r="CS48" s="679"/>
      <c r="CT48" s="679"/>
      <c r="CU48" s="679"/>
      <c r="CV48" s="679"/>
      <c r="CW48" s="679"/>
      <c r="CX48" s="679"/>
      <c r="CY48" s="680"/>
      <c r="CZ48" s="681" t="s">
        <v>138</v>
      </c>
      <c r="DA48" s="682"/>
      <c r="DB48" s="682"/>
      <c r="DC48" s="683"/>
      <c r="DD48" s="684" t="s">
        <v>138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364</v>
      </c>
      <c r="CE49" s="660"/>
      <c r="CF49" s="660"/>
      <c r="CG49" s="660"/>
      <c r="CH49" s="660"/>
      <c r="CI49" s="660"/>
      <c r="CJ49" s="660"/>
      <c r="CK49" s="660"/>
      <c r="CL49" s="660"/>
      <c r="CM49" s="660"/>
      <c r="CN49" s="660"/>
      <c r="CO49" s="660"/>
      <c r="CP49" s="660"/>
      <c r="CQ49" s="661"/>
      <c r="CR49" s="662">
        <v>25861173</v>
      </c>
      <c r="CS49" s="663"/>
      <c r="CT49" s="663"/>
      <c r="CU49" s="663"/>
      <c r="CV49" s="663"/>
      <c r="CW49" s="663"/>
      <c r="CX49" s="663"/>
      <c r="CY49" s="664"/>
      <c r="CZ49" s="665">
        <v>100</v>
      </c>
      <c r="DA49" s="666"/>
      <c r="DB49" s="666"/>
      <c r="DC49" s="667"/>
      <c r="DD49" s="668">
        <v>19030929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cldcEwEP86WjjS+hG16XvwAhZrXcocvF5HIGaaUJGhmummWRQaHLqMdQT3qnkx2Z8SeLSfW0/UOefCyzEWzxcA==" saltValue="zfjChmwYVSM7g0II4Mc/R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65" zoomScaleNormal="65" zoomScaleSheetLayoutView="70" workbookViewId="0">
      <selection activeCell="B3" sqref="B3:K5"/>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366</v>
      </c>
      <c r="DK2" s="1205"/>
      <c r="DL2" s="1205"/>
      <c r="DM2" s="1205"/>
      <c r="DN2" s="1205"/>
      <c r="DO2" s="1206"/>
      <c r="DP2" s="250"/>
      <c r="DQ2" s="1204" t="s">
        <v>367</v>
      </c>
      <c r="DR2" s="1205"/>
      <c r="DS2" s="1205"/>
      <c r="DT2" s="1205"/>
      <c r="DU2" s="1205"/>
      <c r="DV2" s="1205"/>
      <c r="DW2" s="1205"/>
      <c r="DX2" s="1205"/>
      <c r="DY2" s="1205"/>
      <c r="DZ2" s="1206"/>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7" t="s">
        <v>368</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9" t="s">
        <v>370</v>
      </c>
      <c r="B5" s="1090"/>
      <c r="C5" s="1090"/>
      <c r="D5" s="1090"/>
      <c r="E5" s="1090"/>
      <c r="F5" s="1090"/>
      <c r="G5" s="1090"/>
      <c r="H5" s="1090"/>
      <c r="I5" s="1090"/>
      <c r="J5" s="1090"/>
      <c r="K5" s="1090"/>
      <c r="L5" s="1090"/>
      <c r="M5" s="1090"/>
      <c r="N5" s="1090"/>
      <c r="O5" s="1090"/>
      <c r="P5" s="1091"/>
      <c r="Q5" s="1095" t="s">
        <v>371</v>
      </c>
      <c r="R5" s="1096"/>
      <c r="S5" s="1096"/>
      <c r="T5" s="1096"/>
      <c r="U5" s="1097"/>
      <c r="V5" s="1095" t="s">
        <v>372</v>
      </c>
      <c r="W5" s="1096"/>
      <c r="X5" s="1096"/>
      <c r="Y5" s="1096"/>
      <c r="Z5" s="1097"/>
      <c r="AA5" s="1095" t="s">
        <v>373</v>
      </c>
      <c r="AB5" s="1096"/>
      <c r="AC5" s="1096"/>
      <c r="AD5" s="1096"/>
      <c r="AE5" s="1096"/>
      <c r="AF5" s="1207" t="s">
        <v>374</v>
      </c>
      <c r="AG5" s="1096"/>
      <c r="AH5" s="1096"/>
      <c r="AI5" s="1096"/>
      <c r="AJ5" s="1111"/>
      <c r="AK5" s="1096" t="s">
        <v>375</v>
      </c>
      <c r="AL5" s="1096"/>
      <c r="AM5" s="1096"/>
      <c r="AN5" s="1096"/>
      <c r="AO5" s="1097"/>
      <c r="AP5" s="1095" t="s">
        <v>376</v>
      </c>
      <c r="AQ5" s="1096"/>
      <c r="AR5" s="1096"/>
      <c r="AS5" s="1096"/>
      <c r="AT5" s="1097"/>
      <c r="AU5" s="1095" t="s">
        <v>377</v>
      </c>
      <c r="AV5" s="1096"/>
      <c r="AW5" s="1096"/>
      <c r="AX5" s="1096"/>
      <c r="AY5" s="1111"/>
      <c r="AZ5" s="257"/>
      <c r="BA5" s="257"/>
      <c r="BB5" s="257"/>
      <c r="BC5" s="257"/>
      <c r="BD5" s="257"/>
      <c r="BE5" s="258"/>
      <c r="BF5" s="258"/>
      <c r="BG5" s="258"/>
      <c r="BH5" s="258"/>
      <c r="BI5" s="258"/>
      <c r="BJ5" s="258"/>
      <c r="BK5" s="258"/>
      <c r="BL5" s="258"/>
      <c r="BM5" s="258"/>
      <c r="BN5" s="258"/>
      <c r="BO5" s="258"/>
      <c r="BP5" s="258"/>
      <c r="BQ5" s="1089" t="s">
        <v>378</v>
      </c>
      <c r="BR5" s="1090"/>
      <c r="BS5" s="1090"/>
      <c r="BT5" s="1090"/>
      <c r="BU5" s="1090"/>
      <c r="BV5" s="1090"/>
      <c r="BW5" s="1090"/>
      <c r="BX5" s="1090"/>
      <c r="BY5" s="1090"/>
      <c r="BZ5" s="1090"/>
      <c r="CA5" s="1090"/>
      <c r="CB5" s="1090"/>
      <c r="CC5" s="1090"/>
      <c r="CD5" s="1090"/>
      <c r="CE5" s="1090"/>
      <c r="CF5" s="1090"/>
      <c r="CG5" s="1091"/>
      <c r="CH5" s="1095" t="s">
        <v>379</v>
      </c>
      <c r="CI5" s="1096"/>
      <c r="CJ5" s="1096"/>
      <c r="CK5" s="1096"/>
      <c r="CL5" s="1097"/>
      <c r="CM5" s="1095" t="s">
        <v>380</v>
      </c>
      <c r="CN5" s="1096"/>
      <c r="CO5" s="1096"/>
      <c r="CP5" s="1096"/>
      <c r="CQ5" s="1097"/>
      <c r="CR5" s="1095" t="s">
        <v>381</v>
      </c>
      <c r="CS5" s="1096"/>
      <c r="CT5" s="1096"/>
      <c r="CU5" s="1096"/>
      <c r="CV5" s="1097"/>
      <c r="CW5" s="1095" t="s">
        <v>382</v>
      </c>
      <c r="CX5" s="1096"/>
      <c r="CY5" s="1096"/>
      <c r="CZ5" s="1096"/>
      <c r="DA5" s="1097"/>
      <c r="DB5" s="1095" t="s">
        <v>383</v>
      </c>
      <c r="DC5" s="1096"/>
      <c r="DD5" s="1096"/>
      <c r="DE5" s="1096"/>
      <c r="DF5" s="1097"/>
      <c r="DG5" s="1192" t="s">
        <v>384</v>
      </c>
      <c r="DH5" s="1193"/>
      <c r="DI5" s="1193"/>
      <c r="DJ5" s="1193"/>
      <c r="DK5" s="1194"/>
      <c r="DL5" s="1192" t="s">
        <v>385</v>
      </c>
      <c r="DM5" s="1193"/>
      <c r="DN5" s="1193"/>
      <c r="DO5" s="1193"/>
      <c r="DP5" s="1194"/>
      <c r="DQ5" s="1095" t="s">
        <v>386</v>
      </c>
      <c r="DR5" s="1096"/>
      <c r="DS5" s="1096"/>
      <c r="DT5" s="1096"/>
      <c r="DU5" s="1097"/>
      <c r="DV5" s="1095" t="s">
        <v>377</v>
      </c>
      <c r="DW5" s="1096"/>
      <c r="DX5" s="1096"/>
      <c r="DY5" s="1096"/>
      <c r="DZ5" s="1111"/>
      <c r="EA5" s="255"/>
    </row>
    <row r="6" spans="1:131" s="256" customFormat="1" ht="26.25" customHeight="1" thickBot="1">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5"/>
    </row>
    <row r="7" spans="1:131" s="256" customFormat="1" ht="26.25" customHeight="1" thickTop="1">
      <c r="A7" s="259">
        <v>1</v>
      </c>
      <c r="B7" s="1144" t="s">
        <v>387</v>
      </c>
      <c r="C7" s="1145"/>
      <c r="D7" s="1145"/>
      <c r="E7" s="1145"/>
      <c r="F7" s="1145"/>
      <c r="G7" s="1145"/>
      <c r="H7" s="1145"/>
      <c r="I7" s="1145"/>
      <c r="J7" s="1145"/>
      <c r="K7" s="1145"/>
      <c r="L7" s="1145"/>
      <c r="M7" s="1145"/>
      <c r="N7" s="1145"/>
      <c r="O7" s="1145"/>
      <c r="P7" s="1146"/>
      <c r="Q7" s="1198">
        <v>26390</v>
      </c>
      <c r="R7" s="1199"/>
      <c r="S7" s="1199"/>
      <c r="T7" s="1199"/>
      <c r="U7" s="1199"/>
      <c r="V7" s="1199">
        <v>25871</v>
      </c>
      <c r="W7" s="1199"/>
      <c r="X7" s="1199"/>
      <c r="Y7" s="1199"/>
      <c r="Z7" s="1199"/>
      <c r="AA7" s="1199">
        <v>519</v>
      </c>
      <c r="AB7" s="1199"/>
      <c r="AC7" s="1199"/>
      <c r="AD7" s="1199"/>
      <c r="AE7" s="1200"/>
      <c r="AF7" s="1201">
        <v>516</v>
      </c>
      <c r="AG7" s="1202"/>
      <c r="AH7" s="1202"/>
      <c r="AI7" s="1202"/>
      <c r="AJ7" s="1203"/>
      <c r="AK7" s="1185">
        <v>2037</v>
      </c>
      <c r="AL7" s="1186"/>
      <c r="AM7" s="1186"/>
      <c r="AN7" s="1186"/>
      <c r="AO7" s="1186"/>
      <c r="AP7" s="1186">
        <v>27726</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c r="BT7" s="1190"/>
      <c r="BU7" s="1190"/>
      <c r="BV7" s="1190"/>
      <c r="BW7" s="1190"/>
      <c r="BX7" s="1190"/>
      <c r="BY7" s="1190"/>
      <c r="BZ7" s="1190"/>
      <c r="CA7" s="1190"/>
      <c r="CB7" s="1190"/>
      <c r="CC7" s="1190"/>
      <c r="CD7" s="1190"/>
      <c r="CE7" s="1190"/>
      <c r="CF7" s="1190"/>
      <c r="CG7" s="1191"/>
      <c r="CH7" s="1182"/>
      <c r="CI7" s="1183"/>
      <c r="CJ7" s="1183"/>
      <c r="CK7" s="1183"/>
      <c r="CL7" s="1184"/>
      <c r="CM7" s="1182"/>
      <c r="CN7" s="1183"/>
      <c r="CO7" s="1183"/>
      <c r="CP7" s="1183"/>
      <c r="CQ7" s="1184"/>
      <c r="CR7" s="1182"/>
      <c r="CS7" s="1183"/>
      <c r="CT7" s="1183"/>
      <c r="CU7" s="1183"/>
      <c r="CV7" s="1184"/>
      <c r="CW7" s="1182"/>
      <c r="CX7" s="1183"/>
      <c r="CY7" s="1183"/>
      <c r="CZ7" s="1183"/>
      <c r="DA7" s="1184"/>
      <c r="DB7" s="1182"/>
      <c r="DC7" s="1183"/>
      <c r="DD7" s="1183"/>
      <c r="DE7" s="1183"/>
      <c r="DF7" s="1184"/>
      <c r="DG7" s="1182"/>
      <c r="DH7" s="1183"/>
      <c r="DI7" s="1183"/>
      <c r="DJ7" s="1183"/>
      <c r="DK7" s="1184"/>
      <c r="DL7" s="1182"/>
      <c r="DM7" s="1183"/>
      <c r="DN7" s="1183"/>
      <c r="DO7" s="1183"/>
      <c r="DP7" s="1184"/>
      <c r="DQ7" s="1182"/>
      <c r="DR7" s="1183"/>
      <c r="DS7" s="1183"/>
      <c r="DT7" s="1183"/>
      <c r="DU7" s="1184"/>
      <c r="DV7" s="1209"/>
      <c r="DW7" s="1210"/>
      <c r="DX7" s="1210"/>
      <c r="DY7" s="1210"/>
      <c r="DZ7" s="1211"/>
      <c r="EA7" s="255"/>
    </row>
    <row r="8" spans="1:131" s="256" customFormat="1" ht="26.25" customHeight="1">
      <c r="A8" s="262">
        <v>2</v>
      </c>
      <c r="B8" s="1131" t="s">
        <v>388</v>
      </c>
      <c r="C8" s="1132"/>
      <c r="D8" s="1132"/>
      <c r="E8" s="1132"/>
      <c r="F8" s="1132"/>
      <c r="G8" s="1132"/>
      <c r="H8" s="1132"/>
      <c r="I8" s="1132"/>
      <c r="J8" s="1132"/>
      <c r="K8" s="1132"/>
      <c r="L8" s="1132"/>
      <c r="M8" s="1132"/>
      <c r="N8" s="1132"/>
      <c r="O8" s="1132"/>
      <c r="P8" s="1133"/>
      <c r="Q8" s="1137">
        <v>13</v>
      </c>
      <c r="R8" s="1138"/>
      <c r="S8" s="1138"/>
      <c r="T8" s="1138"/>
      <c r="U8" s="1138"/>
      <c r="V8" s="1138">
        <v>6</v>
      </c>
      <c r="W8" s="1138"/>
      <c r="X8" s="1138"/>
      <c r="Y8" s="1138"/>
      <c r="Z8" s="1138"/>
      <c r="AA8" s="1138">
        <v>7</v>
      </c>
      <c r="AB8" s="1138"/>
      <c r="AC8" s="1138"/>
      <c r="AD8" s="1138"/>
      <c r="AE8" s="1139"/>
      <c r="AF8" s="1113">
        <v>6</v>
      </c>
      <c r="AG8" s="1114"/>
      <c r="AH8" s="1114"/>
      <c r="AI8" s="1114"/>
      <c r="AJ8" s="1115"/>
      <c r="AK8" s="1180" t="s">
        <v>579</v>
      </c>
      <c r="AL8" s="1181"/>
      <c r="AM8" s="1181"/>
      <c r="AN8" s="1181"/>
      <c r="AO8" s="1181"/>
      <c r="AP8" s="1181">
        <v>1</v>
      </c>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5"/>
    </row>
    <row r="9" spans="1:131" s="256" customFormat="1" ht="26.25" customHeight="1">
      <c r="A9" s="262">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5"/>
    </row>
    <row r="10" spans="1:131" s="256" customFormat="1" ht="26.25" customHeight="1">
      <c r="A10" s="262">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5"/>
    </row>
    <row r="11" spans="1:131" s="256" customFormat="1" ht="26.25" customHeight="1">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5"/>
    </row>
    <row r="12" spans="1:131" s="256" customFormat="1" ht="26.25" customHeight="1">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5"/>
    </row>
    <row r="13" spans="1:131" s="256" customFormat="1" ht="26.25" customHeight="1">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customHeight="1">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c r="A22" s="262">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389</v>
      </c>
      <c r="BA22" s="1129"/>
      <c r="BB22" s="1129"/>
      <c r="BC22" s="1129"/>
      <c r="BD22" s="1130"/>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c r="A23" s="265" t="s">
        <v>390</v>
      </c>
      <c r="B23" s="1037" t="s">
        <v>391</v>
      </c>
      <c r="C23" s="1038"/>
      <c r="D23" s="1038"/>
      <c r="E23" s="1038"/>
      <c r="F23" s="1038"/>
      <c r="G23" s="1038"/>
      <c r="H23" s="1038"/>
      <c r="I23" s="1038"/>
      <c r="J23" s="1038"/>
      <c r="K23" s="1038"/>
      <c r="L23" s="1038"/>
      <c r="M23" s="1038"/>
      <c r="N23" s="1038"/>
      <c r="O23" s="1038"/>
      <c r="P23" s="1039"/>
      <c r="Q23" s="1162">
        <v>26403</v>
      </c>
      <c r="R23" s="1163"/>
      <c r="S23" s="1163"/>
      <c r="T23" s="1163"/>
      <c r="U23" s="1163"/>
      <c r="V23" s="1163">
        <v>25877</v>
      </c>
      <c r="W23" s="1163"/>
      <c r="X23" s="1163"/>
      <c r="Y23" s="1163"/>
      <c r="Z23" s="1163"/>
      <c r="AA23" s="1163">
        <v>526</v>
      </c>
      <c r="AB23" s="1163"/>
      <c r="AC23" s="1163"/>
      <c r="AD23" s="1163"/>
      <c r="AE23" s="1164"/>
      <c r="AF23" s="1165">
        <v>522</v>
      </c>
      <c r="AG23" s="1163"/>
      <c r="AH23" s="1163"/>
      <c r="AI23" s="1163"/>
      <c r="AJ23" s="1166"/>
      <c r="AK23" s="1167"/>
      <c r="AL23" s="1168"/>
      <c r="AM23" s="1168"/>
      <c r="AN23" s="1168"/>
      <c r="AO23" s="1168"/>
      <c r="AP23" s="1163">
        <v>27727</v>
      </c>
      <c r="AQ23" s="1163"/>
      <c r="AR23" s="1163"/>
      <c r="AS23" s="1163"/>
      <c r="AT23" s="1163"/>
      <c r="AU23" s="1169"/>
      <c r="AV23" s="1169"/>
      <c r="AW23" s="1169"/>
      <c r="AX23" s="1169"/>
      <c r="AY23" s="1170"/>
      <c r="AZ23" s="1159" t="s">
        <v>392</v>
      </c>
      <c r="BA23" s="1160"/>
      <c r="BB23" s="1160"/>
      <c r="BC23" s="1160"/>
      <c r="BD23" s="1161"/>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c r="A24" s="1158" t="s">
        <v>393</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c r="A25" s="1157" t="s">
        <v>394</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c r="A26" s="1089" t="s">
        <v>370</v>
      </c>
      <c r="B26" s="1090"/>
      <c r="C26" s="1090"/>
      <c r="D26" s="1090"/>
      <c r="E26" s="1090"/>
      <c r="F26" s="1090"/>
      <c r="G26" s="1090"/>
      <c r="H26" s="1090"/>
      <c r="I26" s="1090"/>
      <c r="J26" s="1090"/>
      <c r="K26" s="1090"/>
      <c r="L26" s="1090"/>
      <c r="M26" s="1090"/>
      <c r="N26" s="1090"/>
      <c r="O26" s="1090"/>
      <c r="P26" s="1091"/>
      <c r="Q26" s="1095" t="s">
        <v>395</v>
      </c>
      <c r="R26" s="1096"/>
      <c r="S26" s="1096"/>
      <c r="T26" s="1096"/>
      <c r="U26" s="1097"/>
      <c r="V26" s="1095" t="s">
        <v>396</v>
      </c>
      <c r="W26" s="1096"/>
      <c r="X26" s="1096"/>
      <c r="Y26" s="1096"/>
      <c r="Z26" s="1097"/>
      <c r="AA26" s="1095" t="s">
        <v>397</v>
      </c>
      <c r="AB26" s="1096"/>
      <c r="AC26" s="1096"/>
      <c r="AD26" s="1096"/>
      <c r="AE26" s="1096"/>
      <c r="AF26" s="1153" t="s">
        <v>398</v>
      </c>
      <c r="AG26" s="1102"/>
      <c r="AH26" s="1102"/>
      <c r="AI26" s="1102"/>
      <c r="AJ26" s="1154"/>
      <c r="AK26" s="1096" t="s">
        <v>399</v>
      </c>
      <c r="AL26" s="1096"/>
      <c r="AM26" s="1096"/>
      <c r="AN26" s="1096"/>
      <c r="AO26" s="1097"/>
      <c r="AP26" s="1095" t="s">
        <v>400</v>
      </c>
      <c r="AQ26" s="1096"/>
      <c r="AR26" s="1096"/>
      <c r="AS26" s="1096"/>
      <c r="AT26" s="1097"/>
      <c r="AU26" s="1095" t="s">
        <v>401</v>
      </c>
      <c r="AV26" s="1096"/>
      <c r="AW26" s="1096"/>
      <c r="AX26" s="1096"/>
      <c r="AY26" s="1097"/>
      <c r="AZ26" s="1095" t="s">
        <v>402</v>
      </c>
      <c r="BA26" s="1096"/>
      <c r="BB26" s="1096"/>
      <c r="BC26" s="1096"/>
      <c r="BD26" s="1097"/>
      <c r="BE26" s="1095" t="s">
        <v>377</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c r="A28" s="267">
        <v>1</v>
      </c>
      <c r="B28" s="1144" t="s">
        <v>403</v>
      </c>
      <c r="C28" s="1145"/>
      <c r="D28" s="1145"/>
      <c r="E28" s="1145"/>
      <c r="F28" s="1145"/>
      <c r="G28" s="1145"/>
      <c r="H28" s="1145"/>
      <c r="I28" s="1145"/>
      <c r="J28" s="1145"/>
      <c r="K28" s="1145"/>
      <c r="L28" s="1145"/>
      <c r="M28" s="1145"/>
      <c r="N28" s="1145"/>
      <c r="O28" s="1145"/>
      <c r="P28" s="1146"/>
      <c r="Q28" s="1147">
        <v>6636</v>
      </c>
      <c r="R28" s="1148"/>
      <c r="S28" s="1148"/>
      <c r="T28" s="1148"/>
      <c r="U28" s="1148"/>
      <c r="V28" s="1148">
        <v>6482</v>
      </c>
      <c r="W28" s="1148"/>
      <c r="X28" s="1148"/>
      <c r="Y28" s="1148"/>
      <c r="Z28" s="1148"/>
      <c r="AA28" s="1148">
        <v>154</v>
      </c>
      <c r="AB28" s="1148"/>
      <c r="AC28" s="1148"/>
      <c r="AD28" s="1148"/>
      <c r="AE28" s="1149"/>
      <c r="AF28" s="1150">
        <v>154</v>
      </c>
      <c r="AG28" s="1148"/>
      <c r="AH28" s="1148"/>
      <c r="AI28" s="1148"/>
      <c r="AJ28" s="1151"/>
      <c r="AK28" s="1152">
        <v>505</v>
      </c>
      <c r="AL28" s="1140"/>
      <c r="AM28" s="1140"/>
      <c r="AN28" s="1140"/>
      <c r="AO28" s="1140"/>
      <c r="AP28" s="1140" t="s">
        <v>580</v>
      </c>
      <c r="AQ28" s="1140"/>
      <c r="AR28" s="1140"/>
      <c r="AS28" s="1140"/>
      <c r="AT28" s="1140"/>
      <c r="AU28" s="1140" t="s">
        <v>581</v>
      </c>
      <c r="AV28" s="1140"/>
      <c r="AW28" s="1140"/>
      <c r="AX28" s="1140"/>
      <c r="AY28" s="1140"/>
      <c r="AZ28" s="1141" t="s">
        <v>581</v>
      </c>
      <c r="BA28" s="1141"/>
      <c r="BB28" s="1141"/>
      <c r="BC28" s="1141"/>
      <c r="BD28" s="1141"/>
      <c r="BE28" s="1142"/>
      <c r="BF28" s="1142"/>
      <c r="BG28" s="1142"/>
      <c r="BH28" s="1142"/>
      <c r="BI28" s="1143"/>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c r="A29" s="267">
        <v>2</v>
      </c>
      <c r="B29" s="1131" t="s">
        <v>404</v>
      </c>
      <c r="C29" s="1132"/>
      <c r="D29" s="1132"/>
      <c r="E29" s="1132"/>
      <c r="F29" s="1132"/>
      <c r="G29" s="1132"/>
      <c r="H29" s="1132"/>
      <c r="I29" s="1132"/>
      <c r="J29" s="1132"/>
      <c r="K29" s="1132"/>
      <c r="L29" s="1132"/>
      <c r="M29" s="1132"/>
      <c r="N29" s="1132"/>
      <c r="O29" s="1132"/>
      <c r="P29" s="1133"/>
      <c r="Q29" s="1137">
        <v>7492</v>
      </c>
      <c r="R29" s="1138"/>
      <c r="S29" s="1138"/>
      <c r="T29" s="1138"/>
      <c r="U29" s="1138"/>
      <c r="V29" s="1138">
        <v>7244</v>
      </c>
      <c r="W29" s="1138"/>
      <c r="X29" s="1138"/>
      <c r="Y29" s="1138"/>
      <c r="Z29" s="1138"/>
      <c r="AA29" s="1138">
        <v>248</v>
      </c>
      <c r="AB29" s="1138"/>
      <c r="AC29" s="1138"/>
      <c r="AD29" s="1138"/>
      <c r="AE29" s="1139"/>
      <c r="AF29" s="1113">
        <v>248</v>
      </c>
      <c r="AG29" s="1114"/>
      <c r="AH29" s="1114"/>
      <c r="AI29" s="1114"/>
      <c r="AJ29" s="1115"/>
      <c r="AK29" s="1074">
        <v>1089</v>
      </c>
      <c r="AL29" s="1064"/>
      <c r="AM29" s="1064"/>
      <c r="AN29" s="1064"/>
      <c r="AO29" s="1064"/>
      <c r="AP29" s="1064" t="s">
        <v>581</v>
      </c>
      <c r="AQ29" s="1064"/>
      <c r="AR29" s="1064"/>
      <c r="AS29" s="1064"/>
      <c r="AT29" s="1064"/>
      <c r="AU29" s="1064" t="s">
        <v>581</v>
      </c>
      <c r="AV29" s="1064"/>
      <c r="AW29" s="1064"/>
      <c r="AX29" s="1064"/>
      <c r="AY29" s="1064"/>
      <c r="AZ29" s="1136" t="s">
        <v>581</v>
      </c>
      <c r="BA29" s="1136"/>
      <c r="BB29" s="1136"/>
      <c r="BC29" s="1136"/>
      <c r="BD29" s="1136"/>
      <c r="BE29" s="1126"/>
      <c r="BF29" s="1126"/>
      <c r="BG29" s="1126"/>
      <c r="BH29" s="1126"/>
      <c r="BI29" s="1127"/>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c r="A30" s="267">
        <v>3</v>
      </c>
      <c r="B30" s="1131" t="s">
        <v>405</v>
      </c>
      <c r="C30" s="1132"/>
      <c r="D30" s="1132"/>
      <c r="E30" s="1132"/>
      <c r="F30" s="1132"/>
      <c r="G30" s="1132"/>
      <c r="H30" s="1132"/>
      <c r="I30" s="1132"/>
      <c r="J30" s="1132"/>
      <c r="K30" s="1132"/>
      <c r="L30" s="1132"/>
      <c r="M30" s="1132"/>
      <c r="N30" s="1132"/>
      <c r="O30" s="1132"/>
      <c r="P30" s="1133"/>
      <c r="Q30" s="1137">
        <v>1380</v>
      </c>
      <c r="R30" s="1138"/>
      <c r="S30" s="1138"/>
      <c r="T30" s="1138"/>
      <c r="U30" s="1138"/>
      <c r="V30" s="1138">
        <v>1365</v>
      </c>
      <c r="W30" s="1138"/>
      <c r="X30" s="1138"/>
      <c r="Y30" s="1138"/>
      <c r="Z30" s="1138"/>
      <c r="AA30" s="1138">
        <v>15</v>
      </c>
      <c r="AB30" s="1138"/>
      <c r="AC30" s="1138"/>
      <c r="AD30" s="1138"/>
      <c r="AE30" s="1139"/>
      <c r="AF30" s="1113">
        <v>15</v>
      </c>
      <c r="AG30" s="1114"/>
      <c r="AH30" s="1114"/>
      <c r="AI30" s="1114"/>
      <c r="AJ30" s="1115"/>
      <c r="AK30" s="1074">
        <v>887</v>
      </c>
      <c r="AL30" s="1064"/>
      <c r="AM30" s="1064"/>
      <c r="AN30" s="1064"/>
      <c r="AO30" s="1064"/>
      <c r="AP30" s="1064" t="s">
        <v>581</v>
      </c>
      <c r="AQ30" s="1064"/>
      <c r="AR30" s="1064"/>
      <c r="AS30" s="1064"/>
      <c r="AT30" s="1064"/>
      <c r="AU30" s="1064" t="s">
        <v>581</v>
      </c>
      <c r="AV30" s="1064"/>
      <c r="AW30" s="1064"/>
      <c r="AX30" s="1064"/>
      <c r="AY30" s="1064"/>
      <c r="AZ30" s="1136" t="s">
        <v>581</v>
      </c>
      <c r="BA30" s="1136"/>
      <c r="BB30" s="1136"/>
      <c r="BC30" s="1136"/>
      <c r="BD30" s="1136"/>
      <c r="BE30" s="1126"/>
      <c r="BF30" s="1126"/>
      <c r="BG30" s="1126"/>
      <c r="BH30" s="1126"/>
      <c r="BI30" s="1127"/>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c r="A31" s="267">
        <v>4</v>
      </c>
      <c r="B31" s="1131" t="s">
        <v>406</v>
      </c>
      <c r="C31" s="1132"/>
      <c r="D31" s="1132"/>
      <c r="E31" s="1132"/>
      <c r="F31" s="1132"/>
      <c r="G31" s="1132"/>
      <c r="H31" s="1132"/>
      <c r="I31" s="1132"/>
      <c r="J31" s="1132"/>
      <c r="K31" s="1132"/>
      <c r="L31" s="1132"/>
      <c r="M31" s="1132"/>
      <c r="N31" s="1132"/>
      <c r="O31" s="1132"/>
      <c r="P31" s="1133"/>
      <c r="Q31" s="1137">
        <v>1622</v>
      </c>
      <c r="R31" s="1138"/>
      <c r="S31" s="1138"/>
      <c r="T31" s="1138"/>
      <c r="U31" s="1138"/>
      <c r="V31" s="1138">
        <v>1385</v>
      </c>
      <c r="W31" s="1138"/>
      <c r="X31" s="1138"/>
      <c r="Y31" s="1138"/>
      <c r="Z31" s="1138"/>
      <c r="AA31" s="1138">
        <v>237</v>
      </c>
      <c r="AB31" s="1138"/>
      <c r="AC31" s="1138"/>
      <c r="AD31" s="1138"/>
      <c r="AE31" s="1139"/>
      <c r="AF31" s="1113">
        <v>1667</v>
      </c>
      <c r="AG31" s="1114"/>
      <c r="AH31" s="1114"/>
      <c r="AI31" s="1114"/>
      <c r="AJ31" s="1115"/>
      <c r="AK31" s="1074">
        <v>8</v>
      </c>
      <c r="AL31" s="1064"/>
      <c r="AM31" s="1064"/>
      <c r="AN31" s="1064"/>
      <c r="AO31" s="1064"/>
      <c r="AP31" s="1064">
        <v>1806</v>
      </c>
      <c r="AQ31" s="1064"/>
      <c r="AR31" s="1064"/>
      <c r="AS31" s="1064"/>
      <c r="AT31" s="1064"/>
      <c r="AU31" s="1064">
        <v>2</v>
      </c>
      <c r="AV31" s="1064"/>
      <c r="AW31" s="1064"/>
      <c r="AX31" s="1064"/>
      <c r="AY31" s="1064"/>
      <c r="AZ31" s="1136" t="s">
        <v>581</v>
      </c>
      <c r="BA31" s="1136"/>
      <c r="BB31" s="1136"/>
      <c r="BC31" s="1136"/>
      <c r="BD31" s="1136"/>
      <c r="BE31" s="1126" t="s">
        <v>407</v>
      </c>
      <c r="BF31" s="1126"/>
      <c r="BG31" s="1126"/>
      <c r="BH31" s="1126"/>
      <c r="BI31" s="1127"/>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c r="A32" s="267">
        <v>5</v>
      </c>
      <c r="B32" s="1131" t="s">
        <v>408</v>
      </c>
      <c r="C32" s="1132"/>
      <c r="D32" s="1132"/>
      <c r="E32" s="1132"/>
      <c r="F32" s="1132"/>
      <c r="G32" s="1132"/>
      <c r="H32" s="1132"/>
      <c r="I32" s="1132"/>
      <c r="J32" s="1132"/>
      <c r="K32" s="1132"/>
      <c r="L32" s="1132"/>
      <c r="M32" s="1132"/>
      <c r="N32" s="1132"/>
      <c r="O32" s="1132"/>
      <c r="P32" s="1133"/>
      <c r="Q32" s="1137">
        <v>1300</v>
      </c>
      <c r="R32" s="1138"/>
      <c r="S32" s="1138"/>
      <c r="T32" s="1138"/>
      <c r="U32" s="1138"/>
      <c r="V32" s="1138">
        <v>1314</v>
      </c>
      <c r="W32" s="1138"/>
      <c r="X32" s="1138"/>
      <c r="Y32" s="1138"/>
      <c r="Z32" s="1138"/>
      <c r="AA32" s="1138">
        <v>-14</v>
      </c>
      <c r="AB32" s="1138"/>
      <c r="AC32" s="1138"/>
      <c r="AD32" s="1138"/>
      <c r="AE32" s="1139"/>
      <c r="AF32" s="1113">
        <v>73</v>
      </c>
      <c r="AG32" s="1114"/>
      <c r="AH32" s="1114"/>
      <c r="AI32" s="1114"/>
      <c r="AJ32" s="1115"/>
      <c r="AK32" s="1074">
        <v>383</v>
      </c>
      <c r="AL32" s="1064"/>
      <c r="AM32" s="1064"/>
      <c r="AN32" s="1064"/>
      <c r="AO32" s="1064"/>
      <c r="AP32" s="1064">
        <v>866</v>
      </c>
      <c r="AQ32" s="1064"/>
      <c r="AR32" s="1064"/>
      <c r="AS32" s="1064"/>
      <c r="AT32" s="1064"/>
      <c r="AU32" s="1064">
        <v>755</v>
      </c>
      <c r="AV32" s="1064"/>
      <c r="AW32" s="1064"/>
      <c r="AX32" s="1064"/>
      <c r="AY32" s="1064"/>
      <c r="AZ32" s="1136" t="s">
        <v>581</v>
      </c>
      <c r="BA32" s="1136"/>
      <c r="BB32" s="1136"/>
      <c r="BC32" s="1136"/>
      <c r="BD32" s="1136"/>
      <c r="BE32" s="1126" t="s">
        <v>409</v>
      </c>
      <c r="BF32" s="1126"/>
      <c r="BG32" s="1126"/>
      <c r="BH32" s="1126"/>
      <c r="BI32" s="1127"/>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c r="A33" s="267">
        <v>6</v>
      </c>
      <c r="B33" s="1131" t="s">
        <v>410</v>
      </c>
      <c r="C33" s="1132"/>
      <c r="D33" s="1132"/>
      <c r="E33" s="1132"/>
      <c r="F33" s="1132"/>
      <c r="G33" s="1132"/>
      <c r="H33" s="1132"/>
      <c r="I33" s="1132"/>
      <c r="J33" s="1132"/>
      <c r="K33" s="1132"/>
      <c r="L33" s="1132"/>
      <c r="M33" s="1132"/>
      <c r="N33" s="1132"/>
      <c r="O33" s="1132"/>
      <c r="P33" s="1133"/>
      <c r="Q33" s="1137">
        <v>556</v>
      </c>
      <c r="R33" s="1138"/>
      <c r="S33" s="1138"/>
      <c r="T33" s="1138"/>
      <c r="U33" s="1138"/>
      <c r="V33" s="1138">
        <v>494</v>
      </c>
      <c r="W33" s="1138"/>
      <c r="X33" s="1138"/>
      <c r="Y33" s="1138"/>
      <c r="Z33" s="1138"/>
      <c r="AA33" s="1138">
        <v>62</v>
      </c>
      <c r="AB33" s="1138"/>
      <c r="AC33" s="1138"/>
      <c r="AD33" s="1138"/>
      <c r="AE33" s="1139"/>
      <c r="AF33" s="1113">
        <v>62</v>
      </c>
      <c r="AG33" s="1114"/>
      <c r="AH33" s="1114"/>
      <c r="AI33" s="1114"/>
      <c r="AJ33" s="1115"/>
      <c r="AK33" s="1074">
        <v>338</v>
      </c>
      <c r="AL33" s="1064"/>
      <c r="AM33" s="1064"/>
      <c r="AN33" s="1064"/>
      <c r="AO33" s="1064"/>
      <c r="AP33" s="1064">
        <v>2243</v>
      </c>
      <c r="AQ33" s="1064"/>
      <c r="AR33" s="1064"/>
      <c r="AS33" s="1064"/>
      <c r="AT33" s="1064"/>
      <c r="AU33" s="1064">
        <v>2234</v>
      </c>
      <c r="AV33" s="1064"/>
      <c r="AW33" s="1064"/>
      <c r="AX33" s="1064"/>
      <c r="AY33" s="1064"/>
      <c r="AZ33" s="1136" t="s">
        <v>582</v>
      </c>
      <c r="BA33" s="1136"/>
      <c r="BB33" s="1136"/>
      <c r="BC33" s="1136"/>
      <c r="BD33" s="1136"/>
      <c r="BE33" s="1126" t="s">
        <v>411</v>
      </c>
      <c r="BF33" s="1126"/>
      <c r="BG33" s="1126"/>
      <c r="BH33" s="1126"/>
      <c r="BI33" s="1127"/>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c r="A34" s="267">
        <v>7</v>
      </c>
      <c r="B34" s="1131"/>
      <c r="C34" s="1132"/>
      <c r="D34" s="1132"/>
      <c r="E34" s="1132"/>
      <c r="F34" s="1132"/>
      <c r="G34" s="1132"/>
      <c r="H34" s="1132"/>
      <c r="I34" s="1132"/>
      <c r="J34" s="1132"/>
      <c r="K34" s="1132"/>
      <c r="L34" s="1132"/>
      <c r="M34" s="1132"/>
      <c r="N34" s="1132"/>
      <c r="O34" s="1132"/>
      <c r="P34" s="1133"/>
      <c r="Q34" s="1137"/>
      <c r="R34" s="1138"/>
      <c r="S34" s="1138"/>
      <c r="T34" s="1138"/>
      <c r="U34" s="1138"/>
      <c r="V34" s="1138"/>
      <c r="W34" s="1138"/>
      <c r="X34" s="1138"/>
      <c r="Y34" s="1138"/>
      <c r="Z34" s="1138"/>
      <c r="AA34" s="1138"/>
      <c r="AB34" s="1138"/>
      <c r="AC34" s="1138"/>
      <c r="AD34" s="1138"/>
      <c r="AE34" s="1139"/>
      <c r="AF34" s="1113"/>
      <c r="AG34" s="1114"/>
      <c r="AH34" s="1114"/>
      <c r="AI34" s="1114"/>
      <c r="AJ34" s="1115"/>
      <c r="AK34" s="1074"/>
      <c r="AL34" s="1064"/>
      <c r="AM34" s="1064"/>
      <c r="AN34" s="1064"/>
      <c r="AO34" s="1064"/>
      <c r="AP34" s="1064"/>
      <c r="AQ34" s="1064"/>
      <c r="AR34" s="1064"/>
      <c r="AS34" s="1064"/>
      <c r="AT34" s="1064"/>
      <c r="AU34" s="1064"/>
      <c r="AV34" s="1064"/>
      <c r="AW34" s="1064"/>
      <c r="AX34" s="1064"/>
      <c r="AY34" s="1064"/>
      <c r="AZ34" s="1136"/>
      <c r="BA34" s="1136"/>
      <c r="BB34" s="1136"/>
      <c r="BC34" s="1136"/>
      <c r="BD34" s="1136"/>
      <c r="BE34" s="1126"/>
      <c r="BF34" s="1126"/>
      <c r="BG34" s="1126"/>
      <c r="BH34" s="1126"/>
      <c r="BI34" s="1127"/>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c r="A35" s="267">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4"/>
      <c r="AL35" s="1064"/>
      <c r="AM35" s="1064"/>
      <c r="AN35" s="1064"/>
      <c r="AO35" s="1064"/>
      <c r="AP35" s="1064"/>
      <c r="AQ35" s="1064"/>
      <c r="AR35" s="1064"/>
      <c r="AS35" s="1064"/>
      <c r="AT35" s="1064"/>
      <c r="AU35" s="1064"/>
      <c r="AV35" s="1064"/>
      <c r="AW35" s="1064"/>
      <c r="AX35" s="1064"/>
      <c r="AY35" s="1064"/>
      <c r="AZ35" s="1136"/>
      <c r="BA35" s="1136"/>
      <c r="BB35" s="1136"/>
      <c r="BC35" s="1136"/>
      <c r="BD35" s="1136"/>
      <c r="BE35" s="1126"/>
      <c r="BF35" s="1126"/>
      <c r="BG35" s="1126"/>
      <c r="BH35" s="1126"/>
      <c r="BI35" s="1127"/>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c r="A36" s="267">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4"/>
      <c r="AL36" s="1064"/>
      <c r="AM36" s="1064"/>
      <c r="AN36" s="1064"/>
      <c r="AO36" s="1064"/>
      <c r="AP36" s="1064"/>
      <c r="AQ36" s="1064"/>
      <c r="AR36" s="1064"/>
      <c r="AS36" s="1064"/>
      <c r="AT36" s="1064"/>
      <c r="AU36" s="1064"/>
      <c r="AV36" s="1064"/>
      <c r="AW36" s="1064"/>
      <c r="AX36" s="1064"/>
      <c r="AY36" s="1064"/>
      <c r="AZ36" s="1136"/>
      <c r="BA36" s="1136"/>
      <c r="BB36" s="1136"/>
      <c r="BC36" s="1136"/>
      <c r="BD36" s="1136"/>
      <c r="BE36" s="1126"/>
      <c r="BF36" s="1126"/>
      <c r="BG36" s="1126"/>
      <c r="BH36" s="1126"/>
      <c r="BI36" s="1127"/>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c r="A37" s="267">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4"/>
      <c r="AL37" s="1064"/>
      <c r="AM37" s="1064"/>
      <c r="AN37" s="1064"/>
      <c r="AO37" s="1064"/>
      <c r="AP37" s="1064"/>
      <c r="AQ37" s="1064"/>
      <c r="AR37" s="1064"/>
      <c r="AS37" s="1064"/>
      <c r="AT37" s="1064"/>
      <c r="AU37" s="1064"/>
      <c r="AV37" s="1064"/>
      <c r="AW37" s="1064"/>
      <c r="AX37" s="1064"/>
      <c r="AY37" s="1064"/>
      <c r="AZ37" s="1136"/>
      <c r="BA37" s="1136"/>
      <c r="BB37" s="1136"/>
      <c r="BC37" s="1136"/>
      <c r="BD37" s="1136"/>
      <c r="BE37" s="1126"/>
      <c r="BF37" s="1126"/>
      <c r="BG37" s="1126"/>
      <c r="BH37" s="1126"/>
      <c r="BI37" s="1127"/>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c r="A38" s="267">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4"/>
      <c r="AL38" s="1064"/>
      <c r="AM38" s="1064"/>
      <c r="AN38" s="1064"/>
      <c r="AO38" s="1064"/>
      <c r="AP38" s="1064"/>
      <c r="AQ38" s="1064"/>
      <c r="AR38" s="1064"/>
      <c r="AS38" s="1064"/>
      <c r="AT38" s="1064"/>
      <c r="AU38" s="1064"/>
      <c r="AV38" s="1064"/>
      <c r="AW38" s="1064"/>
      <c r="AX38" s="1064"/>
      <c r="AY38" s="1064"/>
      <c r="AZ38" s="1136"/>
      <c r="BA38" s="1136"/>
      <c r="BB38" s="1136"/>
      <c r="BC38" s="1136"/>
      <c r="BD38" s="1136"/>
      <c r="BE38" s="1126"/>
      <c r="BF38" s="1126"/>
      <c r="BG38" s="1126"/>
      <c r="BH38" s="1126"/>
      <c r="BI38" s="1127"/>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c r="A39" s="267">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4"/>
      <c r="AL39" s="1064"/>
      <c r="AM39" s="1064"/>
      <c r="AN39" s="1064"/>
      <c r="AO39" s="1064"/>
      <c r="AP39" s="1064"/>
      <c r="AQ39" s="1064"/>
      <c r="AR39" s="1064"/>
      <c r="AS39" s="1064"/>
      <c r="AT39" s="1064"/>
      <c r="AU39" s="1064"/>
      <c r="AV39" s="1064"/>
      <c r="AW39" s="1064"/>
      <c r="AX39" s="1064"/>
      <c r="AY39" s="1064"/>
      <c r="AZ39" s="1136"/>
      <c r="BA39" s="1136"/>
      <c r="BB39" s="1136"/>
      <c r="BC39" s="1136"/>
      <c r="BD39" s="1136"/>
      <c r="BE39" s="1126"/>
      <c r="BF39" s="1126"/>
      <c r="BG39" s="1126"/>
      <c r="BH39" s="1126"/>
      <c r="BI39" s="1127"/>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4"/>
      <c r="AL40" s="1064"/>
      <c r="AM40" s="1064"/>
      <c r="AN40" s="1064"/>
      <c r="AO40" s="1064"/>
      <c r="AP40" s="1064"/>
      <c r="AQ40" s="1064"/>
      <c r="AR40" s="1064"/>
      <c r="AS40" s="1064"/>
      <c r="AT40" s="1064"/>
      <c r="AU40" s="1064"/>
      <c r="AV40" s="1064"/>
      <c r="AW40" s="1064"/>
      <c r="AX40" s="1064"/>
      <c r="AY40" s="1064"/>
      <c r="AZ40" s="1136"/>
      <c r="BA40" s="1136"/>
      <c r="BB40" s="1136"/>
      <c r="BC40" s="1136"/>
      <c r="BD40" s="1136"/>
      <c r="BE40" s="1126"/>
      <c r="BF40" s="1126"/>
      <c r="BG40" s="1126"/>
      <c r="BH40" s="1126"/>
      <c r="BI40" s="1127"/>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4"/>
      <c r="AL41" s="1064"/>
      <c r="AM41" s="1064"/>
      <c r="AN41" s="1064"/>
      <c r="AO41" s="1064"/>
      <c r="AP41" s="1064"/>
      <c r="AQ41" s="1064"/>
      <c r="AR41" s="1064"/>
      <c r="AS41" s="1064"/>
      <c r="AT41" s="1064"/>
      <c r="AU41" s="1064"/>
      <c r="AV41" s="1064"/>
      <c r="AW41" s="1064"/>
      <c r="AX41" s="1064"/>
      <c r="AY41" s="1064"/>
      <c r="AZ41" s="1136"/>
      <c r="BA41" s="1136"/>
      <c r="BB41" s="1136"/>
      <c r="BC41" s="1136"/>
      <c r="BD41" s="1136"/>
      <c r="BE41" s="1126"/>
      <c r="BF41" s="1126"/>
      <c r="BG41" s="1126"/>
      <c r="BH41" s="1126"/>
      <c r="BI41" s="1127"/>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4"/>
      <c r="AL42" s="1064"/>
      <c r="AM42" s="1064"/>
      <c r="AN42" s="1064"/>
      <c r="AO42" s="1064"/>
      <c r="AP42" s="1064"/>
      <c r="AQ42" s="1064"/>
      <c r="AR42" s="1064"/>
      <c r="AS42" s="1064"/>
      <c r="AT42" s="1064"/>
      <c r="AU42" s="1064"/>
      <c r="AV42" s="1064"/>
      <c r="AW42" s="1064"/>
      <c r="AX42" s="1064"/>
      <c r="AY42" s="1064"/>
      <c r="AZ42" s="1136"/>
      <c r="BA42" s="1136"/>
      <c r="BB42" s="1136"/>
      <c r="BC42" s="1136"/>
      <c r="BD42" s="1136"/>
      <c r="BE42" s="1126"/>
      <c r="BF42" s="1126"/>
      <c r="BG42" s="1126"/>
      <c r="BH42" s="1126"/>
      <c r="BI42" s="1127"/>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4"/>
      <c r="AL43" s="1064"/>
      <c r="AM43" s="1064"/>
      <c r="AN43" s="1064"/>
      <c r="AO43" s="1064"/>
      <c r="AP43" s="1064"/>
      <c r="AQ43" s="1064"/>
      <c r="AR43" s="1064"/>
      <c r="AS43" s="1064"/>
      <c r="AT43" s="1064"/>
      <c r="AU43" s="1064"/>
      <c r="AV43" s="1064"/>
      <c r="AW43" s="1064"/>
      <c r="AX43" s="1064"/>
      <c r="AY43" s="1064"/>
      <c r="AZ43" s="1136"/>
      <c r="BA43" s="1136"/>
      <c r="BB43" s="1136"/>
      <c r="BC43" s="1136"/>
      <c r="BD43" s="1136"/>
      <c r="BE43" s="1126"/>
      <c r="BF43" s="1126"/>
      <c r="BG43" s="1126"/>
      <c r="BH43" s="1126"/>
      <c r="BI43" s="1127"/>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4"/>
      <c r="AL44" s="1064"/>
      <c r="AM44" s="1064"/>
      <c r="AN44" s="1064"/>
      <c r="AO44" s="1064"/>
      <c r="AP44" s="1064"/>
      <c r="AQ44" s="1064"/>
      <c r="AR44" s="1064"/>
      <c r="AS44" s="1064"/>
      <c r="AT44" s="1064"/>
      <c r="AU44" s="1064"/>
      <c r="AV44" s="1064"/>
      <c r="AW44" s="1064"/>
      <c r="AX44" s="1064"/>
      <c r="AY44" s="1064"/>
      <c r="AZ44" s="1136"/>
      <c r="BA44" s="1136"/>
      <c r="BB44" s="1136"/>
      <c r="BC44" s="1136"/>
      <c r="BD44" s="1136"/>
      <c r="BE44" s="1126"/>
      <c r="BF44" s="1126"/>
      <c r="BG44" s="1126"/>
      <c r="BH44" s="1126"/>
      <c r="BI44" s="1127"/>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4"/>
      <c r="AL45" s="1064"/>
      <c r="AM45" s="1064"/>
      <c r="AN45" s="1064"/>
      <c r="AO45" s="1064"/>
      <c r="AP45" s="1064"/>
      <c r="AQ45" s="1064"/>
      <c r="AR45" s="1064"/>
      <c r="AS45" s="1064"/>
      <c r="AT45" s="1064"/>
      <c r="AU45" s="1064"/>
      <c r="AV45" s="1064"/>
      <c r="AW45" s="1064"/>
      <c r="AX45" s="1064"/>
      <c r="AY45" s="1064"/>
      <c r="AZ45" s="1136"/>
      <c r="BA45" s="1136"/>
      <c r="BB45" s="1136"/>
      <c r="BC45" s="1136"/>
      <c r="BD45" s="1136"/>
      <c r="BE45" s="1126"/>
      <c r="BF45" s="1126"/>
      <c r="BG45" s="1126"/>
      <c r="BH45" s="1126"/>
      <c r="BI45" s="1127"/>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4"/>
      <c r="AL46" s="1064"/>
      <c r="AM46" s="1064"/>
      <c r="AN46" s="1064"/>
      <c r="AO46" s="1064"/>
      <c r="AP46" s="1064"/>
      <c r="AQ46" s="1064"/>
      <c r="AR46" s="1064"/>
      <c r="AS46" s="1064"/>
      <c r="AT46" s="1064"/>
      <c r="AU46" s="1064"/>
      <c r="AV46" s="1064"/>
      <c r="AW46" s="1064"/>
      <c r="AX46" s="1064"/>
      <c r="AY46" s="1064"/>
      <c r="AZ46" s="1136"/>
      <c r="BA46" s="1136"/>
      <c r="BB46" s="1136"/>
      <c r="BC46" s="1136"/>
      <c r="BD46" s="1136"/>
      <c r="BE46" s="1126"/>
      <c r="BF46" s="1126"/>
      <c r="BG46" s="1126"/>
      <c r="BH46" s="1126"/>
      <c r="BI46" s="1127"/>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4"/>
      <c r="AL47" s="1064"/>
      <c r="AM47" s="1064"/>
      <c r="AN47" s="1064"/>
      <c r="AO47" s="1064"/>
      <c r="AP47" s="1064"/>
      <c r="AQ47" s="1064"/>
      <c r="AR47" s="1064"/>
      <c r="AS47" s="1064"/>
      <c r="AT47" s="1064"/>
      <c r="AU47" s="1064"/>
      <c r="AV47" s="1064"/>
      <c r="AW47" s="1064"/>
      <c r="AX47" s="1064"/>
      <c r="AY47" s="1064"/>
      <c r="AZ47" s="1136"/>
      <c r="BA47" s="1136"/>
      <c r="BB47" s="1136"/>
      <c r="BC47" s="1136"/>
      <c r="BD47" s="1136"/>
      <c r="BE47" s="1126"/>
      <c r="BF47" s="1126"/>
      <c r="BG47" s="1126"/>
      <c r="BH47" s="1126"/>
      <c r="BI47" s="1127"/>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4"/>
      <c r="AL48" s="1064"/>
      <c r="AM48" s="1064"/>
      <c r="AN48" s="1064"/>
      <c r="AO48" s="1064"/>
      <c r="AP48" s="1064"/>
      <c r="AQ48" s="1064"/>
      <c r="AR48" s="1064"/>
      <c r="AS48" s="1064"/>
      <c r="AT48" s="1064"/>
      <c r="AU48" s="1064"/>
      <c r="AV48" s="1064"/>
      <c r="AW48" s="1064"/>
      <c r="AX48" s="1064"/>
      <c r="AY48" s="1064"/>
      <c r="AZ48" s="1136"/>
      <c r="BA48" s="1136"/>
      <c r="BB48" s="1136"/>
      <c r="BC48" s="1136"/>
      <c r="BD48" s="1136"/>
      <c r="BE48" s="1126"/>
      <c r="BF48" s="1126"/>
      <c r="BG48" s="1126"/>
      <c r="BH48" s="1126"/>
      <c r="BI48" s="1127"/>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4"/>
      <c r="AL49" s="1064"/>
      <c r="AM49" s="1064"/>
      <c r="AN49" s="1064"/>
      <c r="AO49" s="1064"/>
      <c r="AP49" s="1064"/>
      <c r="AQ49" s="1064"/>
      <c r="AR49" s="1064"/>
      <c r="AS49" s="1064"/>
      <c r="AT49" s="1064"/>
      <c r="AU49" s="1064"/>
      <c r="AV49" s="1064"/>
      <c r="AW49" s="1064"/>
      <c r="AX49" s="1064"/>
      <c r="AY49" s="1064"/>
      <c r="AZ49" s="1136"/>
      <c r="BA49" s="1136"/>
      <c r="BB49" s="1136"/>
      <c r="BC49" s="1136"/>
      <c r="BD49" s="1136"/>
      <c r="BE49" s="1126"/>
      <c r="BF49" s="1126"/>
      <c r="BG49" s="1126"/>
      <c r="BH49" s="1126"/>
      <c r="BI49" s="1127"/>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412</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c r="A63" s="265" t="s">
        <v>390</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2"/>
      <c r="AF63" s="1123">
        <v>2220</v>
      </c>
      <c r="AG63" s="1052"/>
      <c r="AH63" s="1052"/>
      <c r="AI63" s="1052"/>
      <c r="AJ63" s="1124"/>
      <c r="AK63" s="1125"/>
      <c r="AL63" s="1056"/>
      <c r="AM63" s="1056"/>
      <c r="AN63" s="1056"/>
      <c r="AO63" s="1056"/>
      <c r="AP63" s="1052">
        <v>4915</v>
      </c>
      <c r="AQ63" s="1052"/>
      <c r="AR63" s="1052"/>
      <c r="AS63" s="1052"/>
      <c r="AT63" s="1052"/>
      <c r="AU63" s="1052">
        <v>2991</v>
      </c>
      <c r="AV63" s="1052"/>
      <c r="AW63" s="1052"/>
      <c r="AX63" s="1052"/>
      <c r="AY63" s="1052"/>
      <c r="AZ63" s="1119"/>
      <c r="BA63" s="1119"/>
      <c r="BB63" s="1119"/>
      <c r="BC63" s="1119"/>
      <c r="BD63" s="1119"/>
      <c r="BE63" s="1053"/>
      <c r="BF63" s="1053"/>
      <c r="BG63" s="1053"/>
      <c r="BH63" s="1053"/>
      <c r="BI63" s="1054"/>
      <c r="BJ63" s="1120" t="s">
        <v>414</v>
      </c>
      <c r="BK63" s="1044"/>
      <c r="BL63" s="1044"/>
      <c r="BM63" s="1044"/>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c r="A66" s="1089" t="s">
        <v>416</v>
      </c>
      <c r="B66" s="1090"/>
      <c r="C66" s="1090"/>
      <c r="D66" s="1090"/>
      <c r="E66" s="1090"/>
      <c r="F66" s="1090"/>
      <c r="G66" s="1090"/>
      <c r="H66" s="1090"/>
      <c r="I66" s="1090"/>
      <c r="J66" s="1090"/>
      <c r="K66" s="1090"/>
      <c r="L66" s="1090"/>
      <c r="M66" s="1090"/>
      <c r="N66" s="1090"/>
      <c r="O66" s="1090"/>
      <c r="P66" s="1091"/>
      <c r="Q66" s="1095" t="s">
        <v>417</v>
      </c>
      <c r="R66" s="1096"/>
      <c r="S66" s="1096"/>
      <c r="T66" s="1096"/>
      <c r="U66" s="1097"/>
      <c r="V66" s="1095" t="s">
        <v>611</v>
      </c>
      <c r="W66" s="1096"/>
      <c r="X66" s="1096"/>
      <c r="Y66" s="1096"/>
      <c r="Z66" s="1097"/>
      <c r="AA66" s="1095" t="s">
        <v>418</v>
      </c>
      <c r="AB66" s="1096"/>
      <c r="AC66" s="1096"/>
      <c r="AD66" s="1096"/>
      <c r="AE66" s="1097"/>
      <c r="AF66" s="1101" t="s">
        <v>419</v>
      </c>
      <c r="AG66" s="1102"/>
      <c r="AH66" s="1102"/>
      <c r="AI66" s="1102"/>
      <c r="AJ66" s="1103"/>
      <c r="AK66" s="1095" t="s">
        <v>610</v>
      </c>
      <c r="AL66" s="1090"/>
      <c r="AM66" s="1090"/>
      <c r="AN66" s="1090"/>
      <c r="AO66" s="1091"/>
      <c r="AP66" s="1095" t="s">
        <v>420</v>
      </c>
      <c r="AQ66" s="1096"/>
      <c r="AR66" s="1096"/>
      <c r="AS66" s="1096"/>
      <c r="AT66" s="1097"/>
      <c r="AU66" s="1095" t="s">
        <v>421</v>
      </c>
      <c r="AV66" s="1096"/>
      <c r="AW66" s="1096"/>
      <c r="AX66" s="1096"/>
      <c r="AY66" s="1097"/>
      <c r="AZ66" s="1095" t="s">
        <v>377</v>
      </c>
      <c r="BA66" s="1096"/>
      <c r="BB66" s="1096"/>
      <c r="BC66" s="1096"/>
      <c r="BD66" s="1111"/>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9" t="s">
        <v>583</v>
      </c>
      <c r="C68" s="1080"/>
      <c r="D68" s="1080"/>
      <c r="E68" s="1080"/>
      <c r="F68" s="1080"/>
      <c r="G68" s="1080"/>
      <c r="H68" s="1080"/>
      <c r="I68" s="1080"/>
      <c r="J68" s="1080"/>
      <c r="K68" s="1080"/>
      <c r="L68" s="1080"/>
      <c r="M68" s="1080"/>
      <c r="N68" s="1080"/>
      <c r="O68" s="1080"/>
      <c r="P68" s="1081"/>
      <c r="Q68" s="1082">
        <v>1300</v>
      </c>
      <c r="R68" s="1076"/>
      <c r="S68" s="1076"/>
      <c r="T68" s="1076"/>
      <c r="U68" s="1076"/>
      <c r="V68" s="1076">
        <v>1279</v>
      </c>
      <c r="W68" s="1076"/>
      <c r="X68" s="1076"/>
      <c r="Y68" s="1076"/>
      <c r="Z68" s="1076"/>
      <c r="AA68" s="1076">
        <v>21</v>
      </c>
      <c r="AB68" s="1076"/>
      <c r="AC68" s="1076"/>
      <c r="AD68" s="1076"/>
      <c r="AE68" s="1076"/>
      <c r="AF68" s="1076">
        <v>21</v>
      </c>
      <c r="AG68" s="1076"/>
      <c r="AH68" s="1076"/>
      <c r="AI68" s="1076"/>
      <c r="AJ68" s="1076"/>
      <c r="AK68" s="1076" t="s">
        <v>581</v>
      </c>
      <c r="AL68" s="1076"/>
      <c r="AM68" s="1076"/>
      <c r="AN68" s="1076"/>
      <c r="AO68" s="1076"/>
      <c r="AP68" s="1076">
        <v>217</v>
      </c>
      <c r="AQ68" s="1076"/>
      <c r="AR68" s="1076"/>
      <c r="AS68" s="1076"/>
      <c r="AT68" s="1076"/>
      <c r="AU68" s="1076">
        <v>187</v>
      </c>
      <c r="AV68" s="1076"/>
      <c r="AW68" s="1076"/>
      <c r="AX68" s="1076"/>
      <c r="AY68" s="1076"/>
      <c r="AZ68" s="1077"/>
      <c r="BA68" s="1077"/>
      <c r="BB68" s="1077"/>
      <c r="BC68" s="1077"/>
      <c r="BD68" s="1078"/>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584</v>
      </c>
      <c r="C69" s="1068"/>
      <c r="D69" s="1068"/>
      <c r="E69" s="1068"/>
      <c r="F69" s="1068"/>
      <c r="G69" s="1068"/>
      <c r="H69" s="1068"/>
      <c r="I69" s="1068"/>
      <c r="J69" s="1068"/>
      <c r="K69" s="1068"/>
      <c r="L69" s="1068"/>
      <c r="M69" s="1068"/>
      <c r="N69" s="1068"/>
      <c r="O69" s="1068"/>
      <c r="P69" s="1069"/>
      <c r="Q69" s="1070">
        <v>246</v>
      </c>
      <c r="R69" s="1064"/>
      <c r="S69" s="1064"/>
      <c r="T69" s="1064"/>
      <c r="U69" s="1064"/>
      <c r="V69" s="1064">
        <v>237</v>
      </c>
      <c r="W69" s="1064"/>
      <c r="X69" s="1064"/>
      <c r="Y69" s="1064"/>
      <c r="Z69" s="1064"/>
      <c r="AA69" s="1064">
        <v>9</v>
      </c>
      <c r="AB69" s="1064"/>
      <c r="AC69" s="1064"/>
      <c r="AD69" s="1064"/>
      <c r="AE69" s="1064"/>
      <c r="AF69" s="1064">
        <v>9</v>
      </c>
      <c r="AG69" s="1064"/>
      <c r="AH69" s="1064"/>
      <c r="AI69" s="1064"/>
      <c r="AJ69" s="1064"/>
      <c r="AK69" s="1064">
        <v>10</v>
      </c>
      <c r="AL69" s="1064"/>
      <c r="AM69" s="1064"/>
      <c r="AN69" s="1064"/>
      <c r="AO69" s="1064"/>
      <c r="AP69" s="1064" t="s">
        <v>581</v>
      </c>
      <c r="AQ69" s="1064"/>
      <c r="AR69" s="1064"/>
      <c r="AS69" s="1064"/>
      <c r="AT69" s="1064"/>
      <c r="AU69" s="1064" t="s">
        <v>581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585</v>
      </c>
      <c r="C70" s="1068"/>
      <c r="D70" s="1068"/>
      <c r="E70" s="1068"/>
      <c r="F70" s="1068"/>
      <c r="G70" s="1068"/>
      <c r="H70" s="1068"/>
      <c r="I70" s="1068"/>
      <c r="J70" s="1068"/>
      <c r="K70" s="1068"/>
      <c r="L70" s="1068"/>
      <c r="M70" s="1068"/>
      <c r="N70" s="1068"/>
      <c r="O70" s="1068"/>
      <c r="P70" s="1069"/>
      <c r="Q70" s="1070">
        <v>429</v>
      </c>
      <c r="R70" s="1064"/>
      <c r="S70" s="1064"/>
      <c r="T70" s="1064"/>
      <c r="U70" s="1064"/>
      <c r="V70" s="1064">
        <v>415</v>
      </c>
      <c r="W70" s="1064"/>
      <c r="X70" s="1064"/>
      <c r="Y70" s="1064"/>
      <c r="Z70" s="1064"/>
      <c r="AA70" s="1064">
        <v>14</v>
      </c>
      <c r="AB70" s="1064"/>
      <c r="AC70" s="1064"/>
      <c r="AD70" s="1064"/>
      <c r="AE70" s="1064"/>
      <c r="AF70" s="1064">
        <v>14</v>
      </c>
      <c r="AG70" s="1064"/>
      <c r="AH70" s="1064"/>
      <c r="AI70" s="1064"/>
      <c r="AJ70" s="1064"/>
      <c r="AK70" s="1064">
        <v>26</v>
      </c>
      <c r="AL70" s="1064"/>
      <c r="AM70" s="1064"/>
      <c r="AN70" s="1064"/>
      <c r="AO70" s="1064"/>
      <c r="AP70" s="1064" t="s">
        <v>580</v>
      </c>
      <c r="AQ70" s="1064"/>
      <c r="AR70" s="1064"/>
      <c r="AS70" s="1064"/>
      <c r="AT70" s="1064"/>
      <c r="AU70" s="1064" t="s">
        <v>581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586</v>
      </c>
      <c r="C71" s="1068"/>
      <c r="D71" s="1068"/>
      <c r="E71" s="1068"/>
      <c r="F71" s="1068"/>
      <c r="G71" s="1068"/>
      <c r="H71" s="1068"/>
      <c r="I71" s="1068"/>
      <c r="J71" s="1068"/>
      <c r="K71" s="1068"/>
      <c r="L71" s="1068"/>
      <c r="M71" s="1068"/>
      <c r="N71" s="1068"/>
      <c r="O71" s="1068"/>
      <c r="P71" s="1069"/>
      <c r="Q71" s="1070">
        <v>399</v>
      </c>
      <c r="R71" s="1064"/>
      <c r="S71" s="1064"/>
      <c r="T71" s="1064"/>
      <c r="U71" s="1064"/>
      <c r="V71" s="1064">
        <v>382</v>
      </c>
      <c r="W71" s="1064"/>
      <c r="X71" s="1064"/>
      <c r="Y71" s="1064"/>
      <c r="Z71" s="1064"/>
      <c r="AA71" s="1064">
        <v>17</v>
      </c>
      <c r="AB71" s="1064"/>
      <c r="AC71" s="1064"/>
      <c r="AD71" s="1064"/>
      <c r="AE71" s="1064"/>
      <c r="AF71" s="1064">
        <v>17</v>
      </c>
      <c r="AG71" s="1064"/>
      <c r="AH71" s="1064"/>
      <c r="AI71" s="1064"/>
      <c r="AJ71" s="1064"/>
      <c r="AK71" s="1064">
        <v>8</v>
      </c>
      <c r="AL71" s="1064"/>
      <c r="AM71" s="1064"/>
      <c r="AN71" s="1064"/>
      <c r="AO71" s="1064"/>
      <c r="AP71" s="1064" t="s">
        <v>580</v>
      </c>
      <c r="AQ71" s="1064"/>
      <c r="AR71" s="1064"/>
      <c r="AS71" s="1064"/>
      <c r="AT71" s="1064"/>
      <c r="AU71" s="1064" t="s">
        <v>581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587</v>
      </c>
      <c r="C72" s="1068"/>
      <c r="D72" s="1068"/>
      <c r="E72" s="1068"/>
      <c r="F72" s="1068"/>
      <c r="G72" s="1068"/>
      <c r="H72" s="1068"/>
      <c r="I72" s="1068"/>
      <c r="J72" s="1068"/>
      <c r="K72" s="1068"/>
      <c r="L72" s="1068"/>
      <c r="M72" s="1068"/>
      <c r="N72" s="1068"/>
      <c r="O72" s="1068"/>
      <c r="P72" s="1069"/>
      <c r="Q72" s="1070">
        <v>41</v>
      </c>
      <c r="R72" s="1064"/>
      <c r="S72" s="1064"/>
      <c r="T72" s="1064"/>
      <c r="U72" s="1064"/>
      <c r="V72" s="1064">
        <v>39</v>
      </c>
      <c r="W72" s="1064"/>
      <c r="X72" s="1064"/>
      <c r="Y72" s="1064"/>
      <c r="Z72" s="1064"/>
      <c r="AA72" s="1064">
        <v>2</v>
      </c>
      <c r="AB72" s="1064"/>
      <c r="AC72" s="1064"/>
      <c r="AD72" s="1064"/>
      <c r="AE72" s="1064"/>
      <c r="AF72" s="1064">
        <v>2</v>
      </c>
      <c r="AG72" s="1064"/>
      <c r="AH72" s="1064"/>
      <c r="AI72" s="1064"/>
      <c r="AJ72" s="1064"/>
      <c r="AK72" s="1064">
        <v>12</v>
      </c>
      <c r="AL72" s="1064"/>
      <c r="AM72" s="1064"/>
      <c r="AN72" s="1064"/>
      <c r="AO72" s="1064"/>
      <c r="AP72" s="1064" t="s">
        <v>581</v>
      </c>
      <c r="AQ72" s="1064"/>
      <c r="AR72" s="1064"/>
      <c r="AS72" s="1064"/>
      <c r="AT72" s="1064"/>
      <c r="AU72" s="1064" t="s">
        <v>582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588</v>
      </c>
      <c r="C73" s="1068"/>
      <c r="D73" s="1068"/>
      <c r="E73" s="1068"/>
      <c r="F73" s="1068"/>
      <c r="G73" s="1068"/>
      <c r="H73" s="1068"/>
      <c r="I73" s="1068"/>
      <c r="J73" s="1068"/>
      <c r="K73" s="1068"/>
      <c r="L73" s="1068"/>
      <c r="M73" s="1068"/>
      <c r="N73" s="1068"/>
      <c r="O73" s="1068"/>
      <c r="P73" s="1069"/>
      <c r="Q73" s="1070">
        <v>303</v>
      </c>
      <c r="R73" s="1064"/>
      <c r="S73" s="1064"/>
      <c r="T73" s="1064"/>
      <c r="U73" s="1064"/>
      <c r="V73" s="1064">
        <v>284</v>
      </c>
      <c r="W73" s="1064"/>
      <c r="X73" s="1064"/>
      <c r="Y73" s="1064"/>
      <c r="Z73" s="1064"/>
      <c r="AA73" s="1064">
        <v>19</v>
      </c>
      <c r="AB73" s="1064"/>
      <c r="AC73" s="1064"/>
      <c r="AD73" s="1064"/>
      <c r="AE73" s="1064"/>
      <c r="AF73" s="1064">
        <v>19</v>
      </c>
      <c r="AG73" s="1064"/>
      <c r="AH73" s="1064"/>
      <c r="AI73" s="1064"/>
      <c r="AJ73" s="1064"/>
      <c r="AK73" s="1064">
        <v>88</v>
      </c>
      <c r="AL73" s="1064"/>
      <c r="AM73" s="1064"/>
      <c r="AN73" s="1064"/>
      <c r="AO73" s="1064"/>
      <c r="AP73" s="1064" t="s">
        <v>600</v>
      </c>
      <c r="AQ73" s="1064"/>
      <c r="AR73" s="1064"/>
      <c r="AS73" s="1064"/>
      <c r="AT73" s="1064"/>
      <c r="AU73" s="1064" t="s">
        <v>580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589</v>
      </c>
      <c r="C74" s="1068"/>
      <c r="D74" s="1068"/>
      <c r="E74" s="1068"/>
      <c r="F74" s="1068"/>
      <c r="G74" s="1068"/>
      <c r="H74" s="1068"/>
      <c r="I74" s="1068"/>
      <c r="J74" s="1068"/>
      <c r="K74" s="1068"/>
      <c r="L74" s="1068"/>
      <c r="M74" s="1068"/>
      <c r="N74" s="1068"/>
      <c r="O74" s="1068"/>
      <c r="P74" s="1069"/>
      <c r="Q74" s="1070">
        <v>66</v>
      </c>
      <c r="R74" s="1064"/>
      <c r="S74" s="1064"/>
      <c r="T74" s="1064"/>
      <c r="U74" s="1064"/>
      <c r="V74" s="1064">
        <v>65</v>
      </c>
      <c r="W74" s="1064"/>
      <c r="X74" s="1064"/>
      <c r="Y74" s="1064"/>
      <c r="Z74" s="1064"/>
      <c r="AA74" s="1064">
        <v>1</v>
      </c>
      <c r="AB74" s="1064"/>
      <c r="AC74" s="1064"/>
      <c r="AD74" s="1064"/>
      <c r="AE74" s="1064"/>
      <c r="AF74" s="1064">
        <v>1</v>
      </c>
      <c r="AG74" s="1064"/>
      <c r="AH74" s="1064"/>
      <c r="AI74" s="1064"/>
      <c r="AJ74" s="1064"/>
      <c r="AK74" s="1064">
        <v>27</v>
      </c>
      <c r="AL74" s="1064"/>
      <c r="AM74" s="1064"/>
      <c r="AN74" s="1064"/>
      <c r="AO74" s="1064"/>
      <c r="AP74" s="1064" t="s">
        <v>581</v>
      </c>
      <c r="AQ74" s="1064"/>
      <c r="AR74" s="1064"/>
      <c r="AS74" s="1064"/>
      <c r="AT74" s="1064"/>
      <c r="AU74" s="1064" t="s">
        <v>581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590</v>
      </c>
      <c r="C75" s="1068"/>
      <c r="D75" s="1068"/>
      <c r="E75" s="1068"/>
      <c r="F75" s="1068"/>
      <c r="G75" s="1068"/>
      <c r="H75" s="1068"/>
      <c r="I75" s="1068"/>
      <c r="J75" s="1068"/>
      <c r="K75" s="1068"/>
      <c r="L75" s="1068"/>
      <c r="M75" s="1068"/>
      <c r="N75" s="1068"/>
      <c r="O75" s="1068"/>
      <c r="P75" s="1069"/>
      <c r="Q75" s="1072">
        <v>895</v>
      </c>
      <c r="R75" s="1073"/>
      <c r="S75" s="1073"/>
      <c r="T75" s="1073"/>
      <c r="U75" s="1074"/>
      <c r="V75" s="1075">
        <v>894</v>
      </c>
      <c r="W75" s="1073"/>
      <c r="X75" s="1073"/>
      <c r="Y75" s="1073"/>
      <c r="Z75" s="1074"/>
      <c r="AA75" s="1075">
        <v>1</v>
      </c>
      <c r="AB75" s="1073"/>
      <c r="AC75" s="1073"/>
      <c r="AD75" s="1073"/>
      <c r="AE75" s="1074"/>
      <c r="AF75" s="1075">
        <v>1</v>
      </c>
      <c r="AG75" s="1073"/>
      <c r="AH75" s="1073"/>
      <c r="AI75" s="1073"/>
      <c r="AJ75" s="1074"/>
      <c r="AK75" s="1075" t="s">
        <v>601</v>
      </c>
      <c r="AL75" s="1073"/>
      <c r="AM75" s="1073"/>
      <c r="AN75" s="1073"/>
      <c r="AO75" s="1074"/>
      <c r="AP75" s="1075" t="s">
        <v>581</v>
      </c>
      <c r="AQ75" s="1073"/>
      <c r="AR75" s="1073"/>
      <c r="AS75" s="1073"/>
      <c r="AT75" s="1074"/>
      <c r="AU75" s="1075" t="s">
        <v>582</v>
      </c>
      <c r="AV75" s="1073"/>
      <c r="AW75" s="1073"/>
      <c r="AX75" s="1073"/>
      <c r="AY75" s="107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591</v>
      </c>
      <c r="C76" s="1068"/>
      <c r="D76" s="1068"/>
      <c r="E76" s="1068"/>
      <c r="F76" s="1068"/>
      <c r="G76" s="1068"/>
      <c r="H76" s="1068"/>
      <c r="I76" s="1068"/>
      <c r="J76" s="1068"/>
      <c r="K76" s="1068"/>
      <c r="L76" s="1068"/>
      <c r="M76" s="1068"/>
      <c r="N76" s="1068"/>
      <c r="O76" s="1068"/>
      <c r="P76" s="1069"/>
      <c r="Q76" s="1072">
        <v>8</v>
      </c>
      <c r="R76" s="1073"/>
      <c r="S76" s="1073"/>
      <c r="T76" s="1073"/>
      <c r="U76" s="1074"/>
      <c r="V76" s="1075">
        <v>7</v>
      </c>
      <c r="W76" s="1073"/>
      <c r="X76" s="1073"/>
      <c r="Y76" s="1073"/>
      <c r="Z76" s="1074"/>
      <c r="AA76" s="1075">
        <v>1</v>
      </c>
      <c r="AB76" s="1073"/>
      <c r="AC76" s="1073"/>
      <c r="AD76" s="1073"/>
      <c r="AE76" s="1074"/>
      <c r="AF76" s="1075">
        <v>1</v>
      </c>
      <c r="AG76" s="1073"/>
      <c r="AH76" s="1073"/>
      <c r="AI76" s="1073"/>
      <c r="AJ76" s="1074"/>
      <c r="AK76" s="1075" t="s">
        <v>602</v>
      </c>
      <c r="AL76" s="1073"/>
      <c r="AM76" s="1073"/>
      <c r="AN76" s="1073"/>
      <c r="AO76" s="1074"/>
      <c r="AP76" s="1075" t="s">
        <v>581</v>
      </c>
      <c r="AQ76" s="1073"/>
      <c r="AR76" s="1073"/>
      <c r="AS76" s="1073"/>
      <c r="AT76" s="1074"/>
      <c r="AU76" s="1075" t="s">
        <v>581</v>
      </c>
      <c r="AV76" s="1073"/>
      <c r="AW76" s="1073"/>
      <c r="AX76" s="1073"/>
      <c r="AY76" s="107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592</v>
      </c>
      <c r="C77" s="1068"/>
      <c r="D77" s="1068"/>
      <c r="E77" s="1068"/>
      <c r="F77" s="1068"/>
      <c r="G77" s="1068"/>
      <c r="H77" s="1068"/>
      <c r="I77" s="1068"/>
      <c r="J77" s="1068"/>
      <c r="K77" s="1068"/>
      <c r="L77" s="1068"/>
      <c r="M77" s="1068"/>
      <c r="N77" s="1068"/>
      <c r="O77" s="1068"/>
      <c r="P77" s="1069"/>
      <c r="Q77" s="1072">
        <v>6335</v>
      </c>
      <c r="R77" s="1073"/>
      <c r="S77" s="1073"/>
      <c r="T77" s="1073"/>
      <c r="U77" s="1074"/>
      <c r="V77" s="1075">
        <v>4962</v>
      </c>
      <c r="W77" s="1073"/>
      <c r="X77" s="1073"/>
      <c r="Y77" s="1073"/>
      <c r="Z77" s="1074"/>
      <c r="AA77" s="1075">
        <v>1373</v>
      </c>
      <c r="AB77" s="1073"/>
      <c r="AC77" s="1073"/>
      <c r="AD77" s="1073"/>
      <c r="AE77" s="1074"/>
      <c r="AF77" s="1075">
        <v>1373</v>
      </c>
      <c r="AG77" s="1073"/>
      <c r="AH77" s="1073"/>
      <c r="AI77" s="1073"/>
      <c r="AJ77" s="1074"/>
      <c r="AK77" s="1075" t="s">
        <v>612</v>
      </c>
      <c r="AL77" s="1073"/>
      <c r="AM77" s="1073"/>
      <c r="AN77" s="1073"/>
      <c r="AO77" s="1074"/>
      <c r="AP77" s="1075" t="s">
        <v>581</v>
      </c>
      <c r="AQ77" s="1073"/>
      <c r="AR77" s="1073"/>
      <c r="AS77" s="1073"/>
      <c r="AT77" s="1074"/>
      <c r="AU77" s="1075" t="s">
        <v>581</v>
      </c>
      <c r="AV77" s="1073"/>
      <c r="AW77" s="1073"/>
      <c r="AX77" s="1073"/>
      <c r="AY77" s="107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593</v>
      </c>
      <c r="C78" s="1068"/>
      <c r="D78" s="1068"/>
      <c r="E78" s="1068"/>
      <c r="F78" s="1068"/>
      <c r="G78" s="1068"/>
      <c r="H78" s="1068"/>
      <c r="I78" s="1068"/>
      <c r="J78" s="1068"/>
      <c r="K78" s="1068"/>
      <c r="L78" s="1068"/>
      <c r="M78" s="1068"/>
      <c r="N78" s="1068"/>
      <c r="O78" s="1068"/>
      <c r="P78" s="1069"/>
      <c r="Q78" s="1070">
        <v>266</v>
      </c>
      <c r="R78" s="1064"/>
      <c r="S78" s="1064"/>
      <c r="T78" s="1064"/>
      <c r="U78" s="1064"/>
      <c r="V78" s="1064">
        <v>257</v>
      </c>
      <c r="W78" s="1064"/>
      <c r="X78" s="1064"/>
      <c r="Y78" s="1064"/>
      <c r="Z78" s="1064"/>
      <c r="AA78" s="1064">
        <v>9</v>
      </c>
      <c r="AB78" s="1064"/>
      <c r="AC78" s="1064"/>
      <c r="AD78" s="1064"/>
      <c r="AE78" s="1064"/>
      <c r="AF78" s="1064">
        <v>9</v>
      </c>
      <c r="AG78" s="1064"/>
      <c r="AH78" s="1064"/>
      <c r="AI78" s="1064"/>
      <c r="AJ78" s="1064"/>
      <c r="AK78" s="1064">
        <v>0</v>
      </c>
      <c r="AL78" s="1064"/>
      <c r="AM78" s="1064"/>
      <c r="AN78" s="1064"/>
      <c r="AO78" s="1064"/>
      <c r="AP78" s="1064">
        <v>953</v>
      </c>
      <c r="AQ78" s="1064"/>
      <c r="AR78" s="1064"/>
      <c r="AS78" s="1064"/>
      <c r="AT78" s="1064"/>
      <c r="AU78" s="1064">
        <v>50</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594</v>
      </c>
      <c r="C79" s="1068"/>
      <c r="D79" s="1068"/>
      <c r="E79" s="1068"/>
      <c r="F79" s="1068"/>
      <c r="G79" s="1068"/>
      <c r="H79" s="1068"/>
      <c r="I79" s="1068"/>
      <c r="J79" s="1068"/>
      <c r="K79" s="1068"/>
      <c r="L79" s="1068"/>
      <c r="M79" s="1068"/>
      <c r="N79" s="1068"/>
      <c r="O79" s="1068"/>
      <c r="P79" s="1069"/>
      <c r="Q79" s="1070">
        <v>3</v>
      </c>
      <c r="R79" s="1064"/>
      <c r="S79" s="1064"/>
      <c r="T79" s="1064"/>
      <c r="U79" s="1064"/>
      <c r="V79" s="1064">
        <v>2</v>
      </c>
      <c r="W79" s="1064"/>
      <c r="X79" s="1064"/>
      <c r="Y79" s="1064"/>
      <c r="Z79" s="1064"/>
      <c r="AA79" s="1064">
        <v>1</v>
      </c>
      <c r="AB79" s="1064"/>
      <c r="AC79" s="1064"/>
      <c r="AD79" s="1064"/>
      <c r="AE79" s="1064"/>
      <c r="AF79" s="1064">
        <v>1</v>
      </c>
      <c r="AG79" s="1064"/>
      <c r="AH79" s="1064"/>
      <c r="AI79" s="1064"/>
      <c r="AJ79" s="1064"/>
      <c r="AK79" s="1064" t="s">
        <v>603</v>
      </c>
      <c r="AL79" s="1064"/>
      <c r="AM79" s="1064"/>
      <c r="AN79" s="1064"/>
      <c r="AO79" s="1064"/>
      <c r="AP79" s="1064" t="s">
        <v>581</v>
      </c>
      <c r="AQ79" s="1064"/>
      <c r="AR79" s="1064"/>
      <c r="AS79" s="1064"/>
      <c r="AT79" s="1064"/>
      <c r="AU79" s="1064" t="s">
        <v>582</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595</v>
      </c>
      <c r="C80" s="1068"/>
      <c r="D80" s="1068"/>
      <c r="E80" s="1068"/>
      <c r="F80" s="1068"/>
      <c r="G80" s="1068"/>
      <c r="H80" s="1068"/>
      <c r="I80" s="1068"/>
      <c r="J80" s="1068"/>
      <c r="K80" s="1068"/>
      <c r="L80" s="1068"/>
      <c r="M80" s="1068"/>
      <c r="N80" s="1068"/>
      <c r="O80" s="1068"/>
      <c r="P80" s="1069"/>
      <c r="Q80" s="1070">
        <v>2267</v>
      </c>
      <c r="R80" s="1064"/>
      <c r="S80" s="1064"/>
      <c r="T80" s="1064"/>
      <c r="U80" s="1064"/>
      <c r="V80" s="1064">
        <v>2200</v>
      </c>
      <c r="W80" s="1064"/>
      <c r="X80" s="1064"/>
      <c r="Y80" s="1064"/>
      <c r="Z80" s="1064"/>
      <c r="AA80" s="1064">
        <v>67</v>
      </c>
      <c r="AB80" s="1064"/>
      <c r="AC80" s="1064"/>
      <c r="AD80" s="1064"/>
      <c r="AE80" s="1064"/>
      <c r="AF80" s="1064">
        <v>67</v>
      </c>
      <c r="AG80" s="1064"/>
      <c r="AH80" s="1064"/>
      <c r="AI80" s="1064"/>
      <c r="AJ80" s="1064"/>
      <c r="AK80" s="1064">
        <v>71</v>
      </c>
      <c r="AL80" s="1064"/>
      <c r="AM80" s="1064"/>
      <c r="AN80" s="1064"/>
      <c r="AO80" s="1064"/>
      <c r="AP80" s="1064">
        <v>1390</v>
      </c>
      <c r="AQ80" s="1064"/>
      <c r="AR80" s="1064"/>
      <c r="AS80" s="1064"/>
      <c r="AT80" s="1064"/>
      <c r="AU80" s="1064">
        <v>268</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t="s">
        <v>596</v>
      </c>
      <c r="C81" s="1068"/>
      <c r="D81" s="1068"/>
      <c r="E81" s="1068"/>
      <c r="F81" s="1068"/>
      <c r="G81" s="1068"/>
      <c r="H81" s="1068"/>
      <c r="I81" s="1068"/>
      <c r="J81" s="1068"/>
      <c r="K81" s="1068"/>
      <c r="L81" s="1068"/>
      <c r="M81" s="1068"/>
      <c r="N81" s="1068"/>
      <c r="O81" s="1068"/>
      <c r="P81" s="1069"/>
      <c r="Q81" s="1070">
        <v>226</v>
      </c>
      <c r="R81" s="1064"/>
      <c r="S81" s="1064"/>
      <c r="T81" s="1064"/>
      <c r="U81" s="1064"/>
      <c r="V81" s="1064">
        <v>149</v>
      </c>
      <c r="W81" s="1064"/>
      <c r="X81" s="1064"/>
      <c r="Y81" s="1064"/>
      <c r="Z81" s="1064"/>
      <c r="AA81" s="1064">
        <v>77</v>
      </c>
      <c r="AB81" s="1064"/>
      <c r="AC81" s="1064"/>
      <c r="AD81" s="1064"/>
      <c r="AE81" s="1064"/>
      <c r="AF81" s="1064">
        <v>77</v>
      </c>
      <c r="AG81" s="1064"/>
      <c r="AH81" s="1064"/>
      <c r="AI81" s="1064"/>
      <c r="AJ81" s="1064"/>
      <c r="AK81" s="1064" t="s">
        <v>581</v>
      </c>
      <c r="AL81" s="1064"/>
      <c r="AM81" s="1064"/>
      <c r="AN81" s="1064"/>
      <c r="AO81" s="1064"/>
      <c r="AP81" s="1064" t="s">
        <v>581</v>
      </c>
      <c r="AQ81" s="1064"/>
      <c r="AR81" s="1064"/>
      <c r="AS81" s="1064"/>
      <c r="AT81" s="1064"/>
      <c r="AU81" s="1064" t="s">
        <v>582</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t="s">
        <v>597</v>
      </c>
      <c r="C82" s="1068"/>
      <c r="D82" s="1068"/>
      <c r="E82" s="1068"/>
      <c r="F82" s="1068"/>
      <c r="G82" s="1068"/>
      <c r="H82" s="1068"/>
      <c r="I82" s="1068"/>
      <c r="J82" s="1068"/>
      <c r="K82" s="1068"/>
      <c r="L82" s="1068"/>
      <c r="M82" s="1068"/>
      <c r="N82" s="1068"/>
      <c r="O82" s="1068"/>
      <c r="P82" s="1069"/>
      <c r="Q82" s="1070">
        <v>33</v>
      </c>
      <c r="R82" s="1064"/>
      <c r="S82" s="1064"/>
      <c r="T82" s="1064"/>
      <c r="U82" s="1064"/>
      <c r="V82" s="1064">
        <v>25</v>
      </c>
      <c r="W82" s="1064"/>
      <c r="X82" s="1064"/>
      <c r="Y82" s="1064"/>
      <c r="Z82" s="1064"/>
      <c r="AA82" s="1064">
        <v>7</v>
      </c>
      <c r="AB82" s="1064"/>
      <c r="AC82" s="1064"/>
      <c r="AD82" s="1064"/>
      <c r="AE82" s="1064"/>
      <c r="AF82" s="1064">
        <v>7</v>
      </c>
      <c r="AG82" s="1064"/>
      <c r="AH82" s="1064"/>
      <c r="AI82" s="1064"/>
      <c r="AJ82" s="1064"/>
      <c r="AK82" s="1064" t="s">
        <v>581</v>
      </c>
      <c r="AL82" s="1064"/>
      <c r="AM82" s="1064"/>
      <c r="AN82" s="1064"/>
      <c r="AO82" s="1064"/>
      <c r="AP82" s="1064" t="s">
        <v>580</v>
      </c>
      <c r="AQ82" s="1064"/>
      <c r="AR82" s="1064"/>
      <c r="AS82" s="1064"/>
      <c r="AT82" s="1064"/>
      <c r="AU82" s="1064" t="s">
        <v>581</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t="s">
        <v>598</v>
      </c>
      <c r="C83" s="1068"/>
      <c r="D83" s="1068"/>
      <c r="E83" s="1068"/>
      <c r="F83" s="1068"/>
      <c r="G83" s="1068"/>
      <c r="H83" s="1068"/>
      <c r="I83" s="1068"/>
      <c r="J83" s="1068"/>
      <c r="K83" s="1068"/>
      <c r="L83" s="1068"/>
      <c r="M83" s="1068"/>
      <c r="N83" s="1068"/>
      <c r="O83" s="1068"/>
      <c r="P83" s="1069"/>
      <c r="Q83" s="1070">
        <v>193</v>
      </c>
      <c r="R83" s="1064"/>
      <c r="S83" s="1064"/>
      <c r="T83" s="1064"/>
      <c r="U83" s="1064"/>
      <c r="V83" s="1064">
        <v>189</v>
      </c>
      <c r="W83" s="1064"/>
      <c r="X83" s="1064"/>
      <c r="Y83" s="1064"/>
      <c r="Z83" s="1064"/>
      <c r="AA83" s="1064">
        <v>4</v>
      </c>
      <c r="AB83" s="1064"/>
      <c r="AC83" s="1064"/>
      <c r="AD83" s="1064"/>
      <c r="AE83" s="1064"/>
      <c r="AF83" s="1064">
        <v>4</v>
      </c>
      <c r="AG83" s="1064"/>
      <c r="AH83" s="1064"/>
      <c r="AI83" s="1064"/>
      <c r="AJ83" s="1064"/>
      <c r="AK83" s="1064" t="s">
        <v>581</v>
      </c>
      <c r="AL83" s="1064"/>
      <c r="AM83" s="1064"/>
      <c r="AN83" s="1064"/>
      <c r="AO83" s="1064"/>
      <c r="AP83" s="1064" t="s">
        <v>581</v>
      </c>
      <c r="AQ83" s="1064"/>
      <c r="AR83" s="1064"/>
      <c r="AS83" s="1064"/>
      <c r="AT83" s="1064"/>
      <c r="AU83" s="1064" t="s">
        <v>581</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t="s">
        <v>599</v>
      </c>
      <c r="C84" s="1068"/>
      <c r="D84" s="1068"/>
      <c r="E84" s="1068"/>
      <c r="F84" s="1068"/>
      <c r="G84" s="1068"/>
      <c r="H84" s="1068"/>
      <c r="I84" s="1068"/>
      <c r="J84" s="1068"/>
      <c r="K84" s="1068"/>
      <c r="L84" s="1068"/>
      <c r="M84" s="1068"/>
      <c r="N84" s="1068"/>
      <c r="O84" s="1068"/>
      <c r="P84" s="1069"/>
      <c r="Q84" s="1070">
        <v>232346</v>
      </c>
      <c r="R84" s="1064"/>
      <c r="S84" s="1064"/>
      <c r="T84" s="1064"/>
      <c r="U84" s="1064"/>
      <c r="V84" s="1064">
        <v>222330</v>
      </c>
      <c r="W84" s="1064"/>
      <c r="X84" s="1064"/>
      <c r="Y84" s="1064"/>
      <c r="Z84" s="1064"/>
      <c r="AA84" s="1064">
        <v>9016</v>
      </c>
      <c r="AB84" s="1064"/>
      <c r="AC84" s="1064"/>
      <c r="AD84" s="1064"/>
      <c r="AE84" s="1064"/>
      <c r="AF84" s="1064">
        <v>9016</v>
      </c>
      <c r="AG84" s="1064"/>
      <c r="AH84" s="1064"/>
      <c r="AI84" s="1064"/>
      <c r="AJ84" s="1064"/>
      <c r="AK84" s="1064">
        <v>1138</v>
      </c>
      <c r="AL84" s="1064"/>
      <c r="AM84" s="1064"/>
      <c r="AN84" s="1064"/>
      <c r="AO84" s="1064"/>
      <c r="AP84" s="1064" t="s">
        <v>604</v>
      </c>
      <c r="AQ84" s="1064"/>
      <c r="AR84" s="1064"/>
      <c r="AS84" s="1064"/>
      <c r="AT84" s="1064"/>
      <c r="AU84" s="1064" t="s">
        <v>581</v>
      </c>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71"/>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390</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10638</v>
      </c>
      <c r="AG88" s="1052"/>
      <c r="AH88" s="1052"/>
      <c r="AI88" s="1052"/>
      <c r="AJ88" s="1052"/>
      <c r="AK88" s="1056"/>
      <c r="AL88" s="1056"/>
      <c r="AM88" s="1056"/>
      <c r="AN88" s="1056"/>
      <c r="AO88" s="1056"/>
      <c r="AP88" s="1052">
        <v>2560</v>
      </c>
      <c r="AQ88" s="1052"/>
      <c r="AR88" s="1052"/>
      <c r="AS88" s="1052"/>
      <c r="AT88" s="1052"/>
      <c r="AU88" s="1052">
        <v>505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307</v>
      </c>
      <c r="AG109" s="987"/>
      <c r="AH109" s="987"/>
      <c r="AI109" s="987"/>
      <c r="AJ109" s="988"/>
      <c r="AK109" s="989" t="s">
        <v>306</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307</v>
      </c>
      <c r="BW109" s="987"/>
      <c r="BX109" s="987"/>
      <c r="BY109" s="987"/>
      <c r="BZ109" s="988"/>
      <c r="CA109" s="989" t="s">
        <v>306</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307</v>
      </c>
      <c r="DM109" s="987"/>
      <c r="DN109" s="987"/>
      <c r="DO109" s="987"/>
      <c r="DP109" s="988"/>
      <c r="DQ109" s="989" t="s">
        <v>306</v>
      </c>
      <c r="DR109" s="987"/>
      <c r="DS109" s="987"/>
      <c r="DT109" s="987"/>
      <c r="DU109" s="988"/>
      <c r="DV109" s="989" t="s">
        <v>432</v>
      </c>
      <c r="DW109" s="987"/>
      <c r="DX109" s="987"/>
      <c r="DY109" s="987"/>
      <c r="DZ109" s="1018"/>
    </row>
    <row r="110" spans="1:131" s="247" customFormat="1" ht="26.25" customHeight="1">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4588521</v>
      </c>
      <c r="AB110" s="980"/>
      <c r="AC110" s="980"/>
      <c r="AD110" s="980"/>
      <c r="AE110" s="981"/>
      <c r="AF110" s="982">
        <v>4699445</v>
      </c>
      <c r="AG110" s="980"/>
      <c r="AH110" s="980"/>
      <c r="AI110" s="980"/>
      <c r="AJ110" s="981"/>
      <c r="AK110" s="982">
        <v>4738780</v>
      </c>
      <c r="AL110" s="980"/>
      <c r="AM110" s="980"/>
      <c r="AN110" s="980"/>
      <c r="AO110" s="981"/>
      <c r="AP110" s="983">
        <v>37.700000000000003</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32229894</v>
      </c>
      <c r="BR110" s="927"/>
      <c r="BS110" s="927"/>
      <c r="BT110" s="927"/>
      <c r="BU110" s="927"/>
      <c r="BV110" s="927">
        <v>30017091</v>
      </c>
      <c r="BW110" s="927"/>
      <c r="BX110" s="927"/>
      <c r="BY110" s="927"/>
      <c r="BZ110" s="927"/>
      <c r="CA110" s="927">
        <v>27727310</v>
      </c>
      <c r="CB110" s="927"/>
      <c r="CC110" s="927"/>
      <c r="CD110" s="927"/>
      <c r="CE110" s="927"/>
      <c r="CF110" s="951">
        <v>220.7</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138</v>
      </c>
      <c r="DH110" s="927"/>
      <c r="DI110" s="927"/>
      <c r="DJ110" s="927"/>
      <c r="DK110" s="927"/>
      <c r="DL110" s="927" t="s">
        <v>138</v>
      </c>
      <c r="DM110" s="927"/>
      <c r="DN110" s="927"/>
      <c r="DO110" s="927"/>
      <c r="DP110" s="927"/>
      <c r="DQ110" s="927" t="s">
        <v>438</v>
      </c>
      <c r="DR110" s="927"/>
      <c r="DS110" s="927"/>
      <c r="DT110" s="927"/>
      <c r="DU110" s="927"/>
      <c r="DV110" s="928" t="s">
        <v>138</v>
      </c>
      <c r="DW110" s="928"/>
      <c r="DX110" s="928"/>
      <c r="DY110" s="928"/>
      <c r="DZ110" s="929"/>
    </row>
    <row r="111" spans="1:131" s="247" customFormat="1" ht="26.25" customHeight="1">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138</v>
      </c>
      <c r="AB111" s="1008"/>
      <c r="AC111" s="1008"/>
      <c r="AD111" s="1008"/>
      <c r="AE111" s="1009"/>
      <c r="AF111" s="1010" t="s">
        <v>138</v>
      </c>
      <c r="AG111" s="1008"/>
      <c r="AH111" s="1008"/>
      <c r="AI111" s="1008"/>
      <c r="AJ111" s="1009"/>
      <c r="AK111" s="1010" t="s">
        <v>438</v>
      </c>
      <c r="AL111" s="1008"/>
      <c r="AM111" s="1008"/>
      <c r="AN111" s="1008"/>
      <c r="AO111" s="1009"/>
      <c r="AP111" s="1011" t="s">
        <v>138</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t="s">
        <v>138</v>
      </c>
      <c r="BR111" s="899"/>
      <c r="BS111" s="899"/>
      <c r="BT111" s="899"/>
      <c r="BU111" s="899"/>
      <c r="BV111" s="899" t="s">
        <v>138</v>
      </c>
      <c r="BW111" s="899"/>
      <c r="BX111" s="899"/>
      <c r="BY111" s="899"/>
      <c r="BZ111" s="899"/>
      <c r="CA111" s="899" t="s">
        <v>138</v>
      </c>
      <c r="CB111" s="899"/>
      <c r="CC111" s="899"/>
      <c r="CD111" s="899"/>
      <c r="CE111" s="899"/>
      <c r="CF111" s="960" t="s">
        <v>138</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438</v>
      </c>
      <c r="DH111" s="899"/>
      <c r="DI111" s="899"/>
      <c r="DJ111" s="899"/>
      <c r="DK111" s="899"/>
      <c r="DL111" s="899" t="s">
        <v>138</v>
      </c>
      <c r="DM111" s="899"/>
      <c r="DN111" s="899"/>
      <c r="DO111" s="899"/>
      <c r="DP111" s="899"/>
      <c r="DQ111" s="899" t="s">
        <v>138</v>
      </c>
      <c r="DR111" s="899"/>
      <c r="DS111" s="899"/>
      <c r="DT111" s="899"/>
      <c r="DU111" s="899"/>
      <c r="DV111" s="876" t="s">
        <v>138</v>
      </c>
      <c r="DW111" s="876"/>
      <c r="DX111" s="876"/>
      <c r="DY111" s="876"/>
      <c r="DZ111" s="877"/>
    </row>
    <row r="112" spans="1:131" s="247" customFormat="1" ht="26.25" customHeight="1">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138</v>
      </c>
      <c r="AB112" s="862"/>
      <c r="AC112" s="862"/>
      <c r="AD112" s="862"/>
      <c r="AE112" s="863"/>
      <c r="AF112" s="864" t="s">
        <v>138</v>
      </c>
      <c r="AG112" s="862"/>
      <c r="AH112" s="862"/>
      <c r="AI112" s="862"/>
      <c r="AJ112" s="863"/>
      <c r="AK112" s="864" t="s">
        <v>138</v>
      </c>
      <c r="AL112" s="862"/>
      <c r="AM112" s="862"/>
      <c r="AN112" s="862"/>
      <c r="AO112" s="863"/>
      <c r="AP112" s="909" t="s">
        <v>138</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3504103</v>
      </c>
      <c r="BR112" s="899"/>
      <c r="BS112" s="899"/>
      <c r="BT112" s="899"/>
      <c r="BU112" s="899"/>
      <c r="BV112" s="899">
        <v>3219751</v>
      </c>
      <c r="BW112" s="899"/>
      <c r="BX112" s="899"/>
      <c r="BY112" s="899"/>
      <c r="BZ112" s="899"/>
      <c r="CA112" s="899">
        <v>2991040</v>
      </c>
      <c r="CB112" s="899"/>
      <c r="CC112" s="899"/>
      <c r="CD112" s="899"/>
      <c r="CE112" s="899"/>
      <c r="CF112" s="960">
        <v>23.8</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138</v>
      </c>
      <c r="DM112" s="899"/>
      <c r="DN112" s="899"/>
      <c r="DO112" s="899"/>
      <c r="DP112" s="899"/>
      <c r="DQ112" s="899" t="s">
        <v>138</v>
      </c>
      <c r="DR112" s="899"/>
      <c r="DS112" s="899"/>
      <c r="DT112" s="899"/>
      <c r="DU112" s="899"/>
      <c r="DV112" s="876" t="s">
        <v>138</v>
      </c>
      <c r="DW112" s="876"/>
      <c r="DX112" s="876"/>
      <c r="DY112" s="876"/>
      <c r="DZ112" s="877"/>
    </row>
    <row r="113" spans="1:130" s="247" customFormat="1" ht="26.25" customHeight="1">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411169</v>
      </c>
      <c r="AB113" s="1008"/>
      <c r="AC113" s="1008"/>
      <c r="AD113" s="1008"/>
      <c r="AE113" s="1009"/>
      <c r="AF113" s="1010">
        <v>397438</v>
      </c>
      <c r="AG113" s="1008"/>
      <c r="AH113" s="1008"/>
      <c r="AI113" s="1008"/>
      <c r="AJ113" s="1009"/>
      <c r="AK113" s="1010">
        <v>386072</v>
      </c>
      <c r="AL113" s="1008"/>
      <c r="AM113" s="1008"/>
      <c r="AN113" s="1008"/>
      <c r="AO113" s="1009"/>
      <c r="AP113" s="1011">
        <v>3.1</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968550</v>
      </c>
      <c r="BR113" s="899"/>
      <c r="BS113" s="899"/>
      <c r="BT113" s="899"/>
      <c r="BU113" s="899"/>
      <c r="BV113" s="899">
        <v>726872</v>
      </c>
      <c r="BW113" s="899"/>
      <c r="BX113" s="899"/>
      <c r="BY113" s="899"/>
      <c r="BZ113" s="899"/>
      <c r="CA113" s="899">
        <v>504215</v>
      </c>
      <c r="CB113" s="899"/>
      <c r="CC113" s="899"/>
      <c r="CD113" s="899"/>
      <c r="CE113" s="899"/>
      <c r="CF113" s="960">
        <v>4</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138</v>
      </c>
      <c r="DH113" s="862"/>
      <c r="DI113" s="862"/>
      <c r="DJ113" s="862"/>
      <c r="DK113" s="863"/>
      <c r="DL113" s="864" t="s">
        <v>138</v>
      </c>
      <c r="DM113" s="862"/>
      <c r="DN113" s="862"/>
      <c r="DO113" s="862"/>
      <c r="DP113" s="863"/>
      <c r="DQ113" s="864" t="s">
        <v>138</v>
      </c>
      <c r="DR113" s="862"/>
      <c r="DS113" s="862"/>
      <c r="DT113" s="862"/>
      <c r="DU113" s="863"/>
      <c r="DV113" s="909" t="s">
        <v>138</v>
      </c>
      <c r="DW113" s="910"/>
      <c r="DX113" s="910"/>
      <c r="DY113" s="910"/>
      <c r="DZ113" s="911"/>
    </row>
    <row r="114" spans="1:130" s="247" customFormat="1" ht="26.25" customHeight="1">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254979</v>
      </c>
      <c r="AB114" s="862"/>
      <c r="AC114" s="862"/>
      <c r="AD114" s="862"/>
      <c r="AE114" s="863"/>
      <c r="AF114" s="864">
        <v>260387</v>
      </c>
      <c r="AG114" s="862"/>
      <c r="AH114" s="862"/>
      <c r="AI114" s="862"/>
      <c r="AJ114" s="863"/>
      <c r="AK114" s="864">
        <v>248821</v>
      </c>
      <c r="AL114" s="862"/>
      <c r="AM114" s="862"/>
      <c r="AN114" s="862"/>
      <c r="AO114" s="863"/>
      <c r="AP114" s="909">
        <v>2</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4651210</v>
      </c>
      <c r="BR114" s="899"/>
      <c r="BS114" s="899"/>
      <c r="BT114" s="899"/>
      <c r="BU114" s="899"/>
      <c r="BV114" s="899">
        <v>4372707</v>
      </c>
      <c r="BW114" s="899"/>
      <c r="BX114" s="899"/>
      <c r="BY114" s="899"/>
      <c r="BZ114" s="899"/>
      <c r="CA114" s="899">
        <v>4164685</v>
      </c>
      <c r="CB114" s="899"/>
      <c r="CC114" s="899"/>
      <c r="CD114" s="899"/>
      <c r="CE114" s="899"/>
      <c r="CF114" s="960">
        <v>33.1</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138</v>
      </c>
      <c r="DH114" s="862"/>
      <c r="DI114" s="862"/>
      <c r="DJ114" s="862"/>
      <c r="DK114" s="863"/>
      <c r="DL114" s="864" t="s">
        <v>138</v>
      </c>
      <c r="DM114" s="862"/>
      <c r="DN114" s="862"/>
      <c r="DO114" s="862"/>
      <c r="DP114" s="863"/>
      <c r="DQ114" s="864" t="s">
        <v>138</v>
      </c>
      <c r="DR114" s="862"/>
      <c r="DS114" s="862"/>
      <c r="DT114" s="862"/>
      <c r="DU114" s="863"/>
      <c r="DV114" s="909" t="s">
        <v>438</v>
      </c>
      <c r="DW114" s="910"/>
      <c r="DX114" s="910"/>
      <c r="DY114" s="910"/>
      <c r="DZ114" s="911"/>
    </row>
    <row r="115" spans="1:130" s="247" customFormat="1" ht="26.25" customHeight="1">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312</v>
      </c>
      <c r="AB115" s="1008"/>
      <c r="AC115" s="1008"/>
      <c r="AD115" s="1008"/>
      <c r="AE115" s="1009"/>
      <c r="AF115" s="1010">
        <v>247</v>
      </c>
      <c r="AG115" s="1008"/>
      <c r="AH115" s="1008"/>
      <c r="AI115" s="1008"/>
      <c r="AJ115" s="1009"/>
      <c r="AK115" s="1010">
        <v>190</v>
      </c>
      <c r="AL115" s="1008"/>
      <c r="AM115" s="1008"/>
      <c r="AN115" s="1008"/>
      <c r="AO115" s="1009"/>
      <c r="AP115" s="1011">
        <v>0</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138</v>
      </c>
      <c r="BR115" s="899"/>
      <c r="BS115" s="899"/>
      <c r="BT115" s="899"/>
      <c r="BU115" s="899"/>
      <c r="BV115" s="899" t="s">
        <v>138</v>
      </c>
      <c r="BW115" s="899"/>
      <c r="BX115" s="899"/>
      <c r="BY115" s="899"/>
      <c r="BZ115" s="899"/>
      <c r="CA115" s="899" t="s">
        <v>138</v>
      </c>
      <c r="CB115" s="899"/>
      <c r="CC115" s="899"/>
      <c r="CD115" s="899"/>
      <c r="CE115" s="899"/>
      <c r="CF115" s="960" t="s">
        <v>138</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138</v>
      </c>
      <c r="DM115" s="862"/>
      <c r="DN115" s="862"/>
      <c r="DO115" s="862"/>
      <c r="DP115" s="863"/>
      <c r="DQ115" s="864" t="s">
        <v>138</v>
      </c>
      <c r="DR115" s="862"/>
      <c r="DS115" s="862"/>
      <c r="DT115" s="862"/>
      <c r="DU115" s="863"/>
      <c r="DV115" s="909" t="s">
        <v>138</v>
      </c>
      <c r="DW115" s="910"/>
      <c r="DX115" s="910"/>
      <c r="DY115" s="910"/>
      <c r="DZ115" s="911"/>
    </row>
    <row r="116" spans="1:130" s="247" customFormat="1" ht="26.25" customHeight="1">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259</v>
      </c>
      <c r="AB116" s="862"/>
      <c r="AC116" s="862"/>
      <c r="AD116" s="862"/>
      <c r="AE116" s="863"/>
      <c r="AF116" s="864" t="s">
        <v>138</v>
      </c>
      <c r="AG116" s="862"/>
      <c r="AH116" s="862"/>
      <c r="AI116" s="862"/>
      <c r="AJ116" s="863"/>
      <c r="AK116" s="864">
        <v>45</v>
      </c>
      <c r="AL116" s="862"/>
      <c r="AM116" s="862"/>
      <c r="AN116" s="862"/>
      <c r="AO116" s="863"/>
      <c r="AP116" s="909">
        <v>0</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138</v>
      </c>
      <c r="BR116" s="899"/>
      <c r="BS116" s="899"/>
      <c r="BT116" s="899"/>
      <c r="BU116" s="899"/>
      <c r="BV116" s="899" t="s">
        <v>138</v>
      </c>
      <c r="BW116" s="899"/>
      <c r="BX116" s="899"/>
      <c r="BY116" s="899"/>
      <c r="BZ116" s="899"/>
      <c r="CA116" s="899" t="s">
        <v>138</v>
      </c>
      <c r="CB116" s="899"/>
      <c r="CC116" s="899"/>
      <c r="CD116" s="899"/>
      <c r="CE116" s="899"/>
      <c r="CF116" s="960" t="s">
        <v>138</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138</v>
      </c>
      <c r="DH116" s="862"/>
      <c r="DI116" s="862"/>
      <c r="DJ116" s="862"/>
      <c r="DK116" s="863"/>
      <c r="DL116" s="864" t="s">
        <v>438</v>
      </c>
      <c r="DM116" s="862"/>
      <c r="DN116" s="862"/>
      <c r="DO116" s="862"/>
      <c r="DP116" s="863"/>
      <c r="DQ116" s="864" t="s">
        <v>138</v>
      </c>
      <c r="DR116" s="862"/>
      <c r="DS116" s="862"/>
      <c r="DT116" s="862"/>
      <c r="DU116" s="863"/>
      <c r="DV116" s="909" t="s">
        <v>138</v>
      </c>
      <c r="DW116" s="910"/>
      <c r="DX116" s="910"/>
      <c r="DY116" s="910"/>
      <c r="DZ116" s="911"/>
    </row>
    <row r="117" spans="1:130" s="247" customFormat="1" ht="26.25" customHeight="1">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5255240</v>
      </c>
      <c r="AB117" s="994"/>
      <c r="AC117" s="994"/>
      <c r="AD117" s="994"/>
      <c r="AE117" s="995"/>
      <c r="AF117" s="996">
        <v>5357517</v>
      </c>
      <c r="AG117" s="994"/>
      <c r="AH117" s="994"/>
      <c r="AI117" s="994"/>
      <c r="AJ117" s="995"/>
      <c r="AK117" s="996">
        <v>5373908</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138</v>
      </c>
      <c r="BR117" s="899"/>
      <c r="BS117" s="899"/>
      <c r="BT117" s="899"/>
      <c r="BU117" s="899"/>
      <c r="BV117" s="899" t="s">
        <v>438</v>
      </c>
      <c r="BW117" s="899"/>
      <c r="BX117" s="899"/>
      <c r="BY117" s="899"/>
      <c r="BZ117" s="899"/>
      <c r="CA117" s="899" t="s">
        <v>438</v>
      </c>
      <c r="CB117" s="899"/>
      <c r="CC117" s="899"/>
      <c r="CD117" s="899"/>
      <c r="CE117" s="899"/>
      <c r="CF117" s="960" t="s">
        <v>138</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438</v>
      </c>
      <c r="DH117" s="862"/>
      <c r="DI117" s="862"/>
      <c r="DJ117" s="862"/>
      <c r="DK117" s="863"/>
      <c r="DL117" s="864" t="s">
        <v>138</v>
      </c>
      <c r="DM117" s="862"/>
      <c r="DN117" s="862"/>
      <c r="DO117" s="862"/>
      <c r="DP117" s="863"/>
      <c r="DQ117" s="864" t="s">
        <v>138</v>
      </c>
      <c r="DR117" s="862"/>
      <c r="DS117" s="862"/>
      <c r="DT117" s="862"/>
      <c r="DU117" s="863"/>
      <c r="DV117" s="909" t="s">
        <v>438</v>
      </c>
      <c r="DW117" s="910"/>
      <c r="DX117" s="910"/>
      <c r="DY117" s="910"/>
      <c r="DZ117" s="911"/>
    </row>
    <row r="118" spans="1:130" s="247" customFormat="1" ht="26.25" customHeight="1">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307</v>
      </c>
      <c r="AG118" s="987"/>
      <c r="AH118" s="987"/>
      <c r="AI118" s="987"/>
      <c r="AJ118" s="988"/>
      <c r="AK118" s="989" t="s">
        <v>306</v>
      </c>
      <c r="AL118" s="987"/>
      <c r="AM118" s="987"/>
      <c r="AN118" s="987"/>
      <c r="AO118" s="988"/>
      <c r="AP118" s="990" t="s">
        <v>432</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138</v>
      </c>
      <c r="BR118" s="930"/>
      <c r="BS118" s="930"/>
      <c r="BT118" s="930"/>
      <c r="BU118" s="930"/>
      <c r="BV118" s="930" t="s">
        <v>138</v>
      </c>
      <c r="BW118" s="930"/>
      <c r="BX118" s="930"/>
      <c r="BY118" s="930"/>
      <c r="BZ118" s="930"/>
      <c r="CA118" s="930" t="s">
        <v>138</v>
      </c>
      <c r="CB118" s="930"/>
      <c r="CC118" s="930"/>
      <c r="CD118" s="930"/>
      <c r="CE118" s="930"/>
      <c r="CF118" s="960" t="s">
        <v>138</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438</v>
      </c>
      <c r="DH118" s="862"/>
      <c r="DI118" s="862"/>
      <c r="DJ118" s="862"/>
      <c r="DK118" s="863"/>
      <c r="DL118" s="864" t="s">
        <v>138</v>
      </c>
      <c r="DM118" s="862"/>
      <c r="DN118" s="862"/>
      <c r="DO118" s="862"/>
      <c r="DP118" s="863"/>
      <c r="DQ118" s="864" t="s">
        <v>138</v>
      </c>
      <c r="DR118" s="862"/>
      <c r="DS118" s="862"/>
      <c r="DT118" s="862"/>
      <c r="DU118" s="863"/>
      <c r="DV118" s="909" t="s">
        <v>138</v>
      </c>
      <c r="DW118" s="910"/>
      <c r="DX118" s="910"/>
      <c r="DY118" s="910"/>
      <c r="DZ118" s="911"/>
    </row>
    <row r="119" spans="1:130" s="247" customFormat="1" ht="26.25" customHeight="1">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138</v>
      </c>
      <c r="AB119" s="980"/>
      <c r="AC119" s="980"/>
      <c r="AD119" s="980"/>
      <c r="AE119" s="981"/>
      <c r="AF119" s="982" t="s">
        <v>138</v>
      </c>
      <c r="AG119" s="980"/>
      <c r="AH119" s="980"/>
      <c r="AI119" s="980"/>
      <c r="AJ119" s="981"/>
      <c r="AK119" s="982" t="s">
        <v>138</v>
      </c>
      <c r="AL119" s="980"/>
      <c r="AM119" s="980"/>
      <c r="AN119" s="980"/>
      <c r="AO119" s="981"/>
      <c r="AP119" s="983" t="s">
        <v>438</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463</v>
      </c>
      <c r="BP119" s="963"/>
      <c r="BQ119" s="967">
        <v>41353757</v>
      </c>
      <c r="BR119" s="930"/>
      <c r="BS119" s="930"/>
      <c r="BT119" s="930"/>
      <c r="BU119" s="930"/>
      <c r="BV119" s="930">
        <v>38336421</v>
      </c>
      <c r="BW119" s="930"/>
      <c r="BX119" s="930"/>
      <c r="BY119" s="930"/>
      <c r="BZ119" s="930"/>
      <c r="CA119" s="930">
        <v>35387250</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138</v>
      </c>
      <c r="DH119" s="845"/>
      <c r="DI119" s="845"/>
      <c r="DJ119" s="845"/>
      <c r="DK119" s="846"/>
      <c r="DL119" s="847" t="s">
        <v>138</v>
      </c>
      <c r="DM119" s="845"/>
      <c r="DN119" s="845"/>
      <c r="DO119" s="845"/>
      <c r="DP119" s="846"/>
      <c r="DQ119" s="847" t="s">
        <v>438</v>
      </c>
      <c r="DR119" s="845"/>
      <c r="DS119" s="845"/>
      <c r="DT119" s="845"/>
      <c r="DU119" s="846"/>
      <c r="DV119" s="933" t="s">
        <v>138</v>
      </c>
      <c r="DW119" s="934"/>
      <c r="DX119" s="934"/>
      <c r="DY119" s="934"/>
      <c r="DZ119" s="935"/>
    </row>
    <row r="120" spans="1:130" s="247" customFormat="1" ht="26.25" customHeight="1">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138</v>
      </c>
      <c r="AB120" s="862"/>
      <c r="AC120" s="862"/>
      <c r="AD120" s="862"/>
      <c r="AE120" s="863"/>
      <c r="AF120" s="864" t="s">
        <v>138</v>
      </c>
      <c r="AG120" s="862"/>
      <c r="AH120" s="862"/>
      <c r="AI120" s="862"/>
      <c r="AJ120" s="863"/>
      <c r="AK120" s="864" t="s">
        <v>138</v>
      </c>
      <c r="AL120" s="862"/>
      <c r="AM120" s="862"/>
      <c r="AN120" s="862"/>
      <c r="AO120" s="863"/>
      <c r="AP120" s="909" t="s">
        <v>138</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7578222</v>
      </c>
      <c r="BR120" s="927"/>
      <c r="BS120" s="927"/>
      <c r="BT120" s="927"/>
      <c r="BU120" s="927"/>
      <c r="BV120" s="927">
        <v>7334893</v>
      </c>
      <c r="BW120" s="927"/>
      <c r="BX120" s="927"/>
      <c r="BY120" s="927"/>
      <c r="BZ120" s="927"/>
      <c r="CA120" s="927">
        <v>6763876</v>
      </c>
      <c r="CB120" s="927"/>
      <c r="CC120" s="927"/>
      <c r="CD120" s="927"/>
      <c r="CE120" s="927"/>
      <c r="CF120" s="951">
        <v>53.8</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2560379</v>
      </c>
      <c r="DH120" s="927"/>
      <c r="DI120" s="927"/>
      <c r="DJ120" s="927"/>
      <c r="DK120" s="927"/>
      <c r="DL120" s="927">
        <v>2396018</v>
      </c>
      <c r="DM120" s="927"/>
      <c r="DN120" s="927"/>
      <c r="DO120" s="927"/>
      <c r="DP120" s="927"/>
      <c r="DQ120" s="927">
        <v>2233810</v>
      </c>
      <c r="DR120" s="927"/>
      <c r="DS120" s="927"/>
      <c r="DT120" s="927"/>
      <c r="DU120" s="927"/>
      <c r="DV120" s="928">
        <v>17.8</v>
      </c>
      <c r="DW120" s="928"/>
      <c r="DX120" s="928"/>
      <c r="DY120" s="928"/>
      <c r="DZ120" s="929"/>
    </row>
    <row r="121" spans="1:130" s="247" customFormat="1" ht="26.25" customHeight="1">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138</v>
      </c>
      <c r="AB121" s="862"/>
      <c r="AC121" s="862"/>
      <c r="AD121" s="862"/>
      <c r="AE121" s="863"/>
      <c r="AF121" s="864" t="s">
        <v>438</v>
      </c>
      <c r="AG121" s="862"/>
      <c r="AH121" s="862"/>
      <c r="AI121" s="862"/>
      <c r="AJ121" s="863"/>
      <c r="AK121" s="864" t="s">
        <v>138</v>
      </c>
      <c r="AL121" s="862"/>
      <c r="AM121" s="862"/>
      <c r="AN121" s="862"/>
      <c r="AO121" s="863"/>
      <c r="AP121" s="909" t="s">
        <v>438</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95240</v>
      </c>
      <c r="BR121" s="899"/>
      <c r="BS121" s="899"/>
      <c r="BT121" s="899"/>
      <c r="BU121" s="899"/>
      <c r="BV121" s="899">
        <v>81540</v>
      </c>
      <c r="BW121" s="899"/>
      <c r="BX121" s="899"/>
      <c r="BY121" s="899"/>
      <c r="BZ121" s="899"/>
      <c r="CA121" s="899">
        <v>67012</v>
      </c>
      <c r="CB121" s="899"/>
      <c r="CC121" s="899"/>
      <c r="CD121" s="899"/>
      <c r="CE121" s="899"/>
      <c r="CF121" s="960">
        <v>0.5</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927420</v>
      </c>
      <c r="DH121" s="899"/>
      <c r="DI121" s="899"/>
      <c r="DJ121" s="899"/>
      <c r="DK121" s="899"/>
      <c r="DL121" s="899">
        <v>809365</v>
      </c>
      <c r="DM121" s="899"/>
      <c r="DN121" s="899"/>
      <c r="DO121" s="899"/>
      <c r="DP121" s="899"/>
      <c r="DQ121" s="899">
        <v>755424</v>
      </c>
      <c r="DR121" s="899"/>
      <c r="DS121" s="899"/>
      <c r="DT121" s="899"/>
      <c r="DU121" s="899"/>
      <c r="DV121" s="876">
        <v>6</v>
      </c>
      <c r="DW121" s="876"/>
      <c r="DX121" s="876"/>
      <c r="DY121" s="876"/>
      <c r="DZ121" s="877"/>
    </row>
    <row r="122" spans="1:130" s="247" customFormat="1" ht="26.25" customHeight="1">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138</v>
      </c>
      <c r="AB122" s="862"/>
      <c r="AC122" s="862"/>
      <c r="AD122" s="862"/>
      <c r="AE122" s="863"/>
      <c r="AF122" s="864" t="s">
        <v>138</v>
      </c>
      <c r="AG122" s="862"/>
      <c r="AH122" s="862"/>
      <c r="AI122" s="862"/>
      <c r="AJ122" s="863"/>
      <c r="AK122" s="864" t="s">
        <v>138</v>
      </c>
      <c r="AL122" s="862"/>
      <c r="AM122" s="862"/>
      <c r="AN122" s="862"/>
      <c r="AO122" s="863"/>
      <c r="AP122" s="909" t="s">
        <v>138</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27449309</v>
      </c>
      <c r="BR122" s="930"/>
      <c r="BS122" s="930"/>
      <c r="BT122" s="930"/>
      <c r="BU122" s="930"/>
      <c r="BV122" s="930">
        <v>25484617</v>
      </c>
      <c r="BW122" s="930"/>
      <c r="BX122" s="930"/>
      <c r="BY122" s="930"/>
      <c r="BZ122" s="930"/>
      <c r="CA122" s="930">
        <v>23397031</v>
      </c>
      <c r="CB122" s="930"/>
      <c r="CC122" s="930"/>
      <c r="CD122" s="930"/>
      <c r="CE122" s="930"/>
      <c r="CF122" s="931">
        <v>186.2</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v>16304</v>
      </c>
      <c r="DH122" s="899"/>
      <c r="DI122" s="899"/>
      <c r="DJ122" s="899"/>
      <c r="DK122" s="899"/>
      <c r="DL122" s="899">
        <v>14368</v>
      </c>
      <c r="DM122" s="899"/>
      <c r="DN122" s="899"/>
      <c r="DO122" s="899"/>
      <c r="DP122" s="899"/>
      <c r="DQ122" s="899">
        <v>1806</v>
      </c>
      <c r="DR122" s="899"/>
      <c r="DS122" s="899"/>
      <c r="DT122" s="899"/>
      <c r="DU122" s="899"/>
      <c r="DV122" s="876">
        <v>0</v>
      </c>
      <c r="DW122" s="876"/>
      <c r="DX122" s="876"/>
      <c r="DY122" s="876"/>
      <c r="DZ122" s="877"/>
    </row>
    <row r="123" spans="1:130" s="247" customFormat="1" ht="26.25" customHeight="1">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438</v>
      </c>
      <c r="AB123" s="862"/>
      <c r="AC123" s="862"/>
      <c r="AD123" s="862"/>
      <c r="AE123" s="863"/>
      <c r="AF123" s="864" t="s">
        <v>138</v>
      </c>
      <c r="AG123" s="862"/>
      <c r="AH123" s="862"/>
      <c r="AI123" s="862"/>
      <c r="AJ123" s="863"/>
      <c r="AK123" s="864" t="s">
        <v>138</v>
      </c>
      <c r="AL123" s="862"/>
      <c r="AM123" s="862"/>
      <c r="AN123" s="862"/>
      <c r="AO123" s="863"/>
      <c r="AP123" s="909" t="s">
        <v>138</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474</v>
      </c>
      <c r="BP123" s="963"/>
      <c r="BQ123" s="917">
        <v>35122771</v>
      </c>
      <c r="BR123" s="918"/>
      <c r="BS123" s="918"/>
      <c r="BT123" s="918"/>
      <c r="BU123" s="918"/>
      <c r="BV123" s="918">
        <v>32901050</v>
      </c>
      <c r="BW123" s="918"/>
      <c r="BX123" s="918"/>
      <c r="BY123" s="918"/>
      <c r="BZ123" s="918"/>
      <c r="CA123" s="918">
        <v>30227919</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t="s">
        <v>138</v>
      </c>
      <c r="DH123" s="862"/>
      <c r="DI123" s="862"/>
      <c r="DJ123" s="862"/>
      <c r="DK123" s="863"/>
      <c r="DL123" s="864" t="s">
        <v>138</v>
      </c>
      <c r="DM123" s="862"/>
      <c r="DN123" s="862"/>
      <c r="DO123" s="862"/>
      <c r="DP123" s="863"/>
      <c r="DQ123" s="864" t="s">
        <v>438</v>
      </c>
      <c r="DR123" s="862"/>
      <c r="DS123" s="862"/>
      <c r="DT123" s="862"/>
      <c r="DU123" s="863"/>
      <c r="DV123" s="909" t="s">
        <v>138</v>
      </c>
      <c r="DW123" s="910"/>
      <c r="DX123" s="910"/>
      <c r="DY123" s="910"/>
      <c r="DZ123" s="911"/>
    </row>
    <row r="124" spans="1:130" s="247" customFormat="1" ht="26.25" customHeight="1" thickBot="1">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138</v>
      </c>
      <c r="AB124" s="862"/>
      <c r="AC124" s="862"/>
      <c r="AD124" s="862"/>
      <c r="AE124" s="863"/>
      <c r="AF124" s="864" t="s">
        <v>138</v>
      </c>
      <c r="AG124" s="862"/>
      <c r="AH124" s="862"/>
      <c r="AI124" s="862"/>
      <c r="AJ124" s="863"/>
      <c r="AK124" s="864" t="s">
        <v>438</v>
      </c>
      <c r="AL124" s="862"/>
      <c r="AM124" s="862"/>
      <c r="AN124" s="862"/>
      <c r="AO124" s="863"/>
      <c r="AP124" s="909" t="s">
        <v>138</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48.1</v>
      </c>
      <c r="BR124" s="916"/>
      <c r="BS124" s="916"/>
      <c r="BT124" s="916"/>
      <c r="BU124" s="916"/>
      <c r="BV124" s="916">
        <v>42.3</v>
      </c>
      <c r="BW124" s="916"/>
      <c r="BX124" s="916"/>
      <c r="BY124" s="916"/>
      <c r="BZ124" s="916"/>
      <c r="CA124" s="916">
        <v>41</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138</v>
      </c>
      <c r="DH124" s="845"/>
      <c r="DI124" s="845"/>
      <c r="DJ124" s="845"/>
      <c r="DK124" s="846"/>
      <c r="DL124" s="847" t="s">
        <v>438</v>
      </c>
      <c r="DM124" s="845"/>
      <c r="DN124" s="845"/>
      <c r="DO124" s="845"/>
      <c r="DP124" s="846"/>
      <c r="DQ124" s="847" t="s">
        <v>138</v>
      </c>
      <c r="DR124" s="845"/>
      <c r="DS124" s="845"/>
      <c r="DT124" s="845"/>
      <c r="DU124" s="846"/>
      <c r="DV124" s="933" t="s">
        <v>138</v>
      </c>
      <c r="DW124" s="934"/>
      <c r="DX124" s="934"/>
      <c r="DY124" s="934"/>
      <c r="DZ124" s="935"/>
    </row>
    <row r="125" spans="1:130" s="247" customFormat="1" ht="26.25" customHeight="1">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138</v>
      </c>
      <c r="AB125" s="862"/>
      <c r="AC125" s="862"/>
      <c r="AD125" s="862"/>
      <c r="AE125" s="863"/>
      <c r="AF125" s="864" t="s">
        <v>138</v>
      </c>
      <c r="AG125" s="862"/>
      <c r="AH125" s="862"/>
      <c r="AI125" s="862"/>
      <c r="AJ125" s="863"/>
      <c r="AK125" s="864" t="s">
        <v>138</v>
      </c>
      <c r="AL125" s="862"/>
      <c r="AM125" s="862"/>
      <c r="AN125" s="862"/>
      <c r="AO125" s="863"/>
      <c r="AP125" s="909" t="s">
        <v>138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138</v>
      </c>
      <c r="DH125" s="927"/>
      <c r="DI125" s="927"/>
      <c r="DJ125" s="927"/>
      <c r="DK125" s="927"/>
      <c r="DL125" s="927" t="s">
        <v>138</v>
      </c>
      <c r="DM125" s="927"/>
      <c r="DN125" s="927"/>
      <c r="DO125" s="927"/>
      <c r="DP125" s="927"/>
      <c r="DQ125" s="927" t="s">
        <v>438</v>
      </c>
      <c r="DR125" s="927"/>
      <c r="DS125" s="927"/>
      <c r="DT125" s="927"/>
      <c r="DU125" s="927"/>
      <c r="DV125" s="928" t="s">
        <v>138</v>
      </c>
      <c r="DW125" s="928"/>
      <c r="DX125" s="928"/>
      <c r="DY125" s="928"/>
      <c r="DZ125" s="929"/>
    </row>
    <row r="126" spans="1:130" s="247" customFormat="1" ht="26.25" customHeight="1" thickBot="1">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138</v>
      </c>
      <c r="AB126" s="862"/>
      <c r="AC126" s="862"/>
      <c r="AD126" s="862"/>
      <c r="AE126" s="863"/>
      <c r="AF126" s="864" t="s">
        <v>138</v>
      </c>
      <c r="AG126" s="862"/>
      <c r="AH126" s="862"/>
      <c r="AI126" s="862"/>
      <c r="AJ126" s="863"/>
      <c r="AK126" s="864" t="s">
        <v>138</v>
      </c>
      <c r="AL126" s="862"/>
      <c r="AM126" s="862"/>
      <c r="AN126" s="862"/>
      <c r="AO126" s="863"/>
      <c r="AP126" s="909" t="s">
        <v>438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t="s">
        <v>138</v>
      </c>
      <c r="DH126" s="899"/>
      <c r="DI126" s="899"/>
      <c r="DJ126" s="899"/>
      <c r="DK126" s="899"/>
      <c r="DL126" s="899" t="s">
        <v>138</v>
      </c>
      <c r="DM126" s="899"/>
      <c r="DN126" s="899"/>
      <c r="DO126" s="899"/>
      <c r="DP126" s="899"/>
      <c r="DQ126" s="899" t="s">
        <v>138</v>
      </c>
      <c r="DR126" s="899"/>
      <c r="DS126" s="899"/>
      <c r="DT126" s="899"/>
      <c r="DU126" s="899"/>
      <c r="DV126" s="876" t="s">
        <v>138</v>
      </c>
      <c r="DW126" s="876"/>
      <c r="DX126" s="876"/>
      <c r="DY126" s="876"/>
      <c r="DZ126" s="877"/>
    </row>
    <row r="127" spans="1:130" s="247" customFormat="1" ht="26.25" customHeight="1">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312</v>
      </c>
      <c r="AB127" s="862"/>
      <c r="AC127" s="862"/>
      <c r="AD127" s="862"/>
      <c r="AE127" s="863"/>
      <c r="AF127" s="864">
        <v>247</v>
      </c>
      <c r="AG127" s="862"/>
      <c r="AH127" s="862"/>
      <c r="AI127" s="862"/>
      <c r="AJ127" s="863"/>
      <c r="AK127" s="864">
        <v>190</v>
      </c>
      <c r="AL127" s="862"/>
      <c r="AM127" s="862"/>
      <c r="AN127" s="862"/>
      <c r="AO127" s="863"/>
      <c r="AP127" s="909">
        <v>0</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438</v>
      </c>
      <c r="DH127" s="899"/>
      <c r="DI127" s="899"/>
      <c r="DJ127" s="899"/>
      <c r="DK127" s="899"/>
      <c r="DL127" s="899" t="s">
        <v>138</v>
      </c>
      <c r="DM127" s="899"/>
      <c r="DN127" s="899"/>
      <c r="DO127" s="899"/>
      <c r="DP127" s="899"/>
      <c r="DQ127" s="899" t="s">
        <v>138</v>
      </c>
      <c r="DR127" s="899"/>
      <c r="DS127" s="899"/>
      <c r="DT127" s="899"/>
      <c r="DU127" s="899"/>
      <c r="DV127" s="876" t="s">
        <v>138</v>
      </c>
      <c r="DW127" s="876"/>
      <c r="DX127" s="876"/>
      <c r="DY127" s="876"/>
      <c r="DZ127" s="877"/>
    </row>
    <row r="128" spans="1:130" s="247" customFormat="1" ht="26.25" customHeight="1" thickBot="1">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22707</v>
      </c>
      <c r="AB128" s="883"/>
      <c r="AC128" s="883"/>
      <c r="AD128" s="883"/>
      <c r="AE128" s="884"/>
      <c r="AF128" s="885">
        <v>20908</v>
      </c>
      <c r="AG128" s="883"/>
      <c r="AH128" s="883"/>
      <c r="AI128" s="883"/>
      <c r="AJ128" s="884"/>
      <c r="AK128" s="885">
        <v>19931</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438</v>
      </c>
      <c r="BG128" s="869"/>
      <c r="BH128" s="869"/>
      <c r="BI128" s="869"/>
      <c r="BJ128" s="869"/>
      <c r="BK128" s="869"/>
      <c r="BL128" s="892"/>
      <c r="BM128" s="868">
        <v>12.68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t="s">
        <v>438</v>
      </c>
      <c r="DH128" s="873"/>
      <c r="DI128" s="873"/>
      <c r="DJ128" s="873"/>
      <c r="DK128" s="873"/>
      <c r="DL128" s="873" t="s">
        <v>138</v>
      </c>
      <c r="DM128" s="873"/>
      <c r="DN128" s="873"/>
      <c r="DO128" s="873"/>
      <c r="DP128" s="873"/>
      <c r="DQ128" s="873" t="s">
        <v>138</v>
      </c>
      <c r="DR128" s="873"/>
      <c r="DS128" s="873"/>
      <c r="DT128" s="873"/>
      <c r="DU128" s="873"/>
      <c r="DV128" s="874" t="s">
        <v>138</v>
      </c>
      <c r="DW128" s="874"/>
      <c r="DX128" s="874"/>
      <c r="DY128" s="874"/>
      <c r="DZ128" s="875"/>
    </row>
    <row r="129" spans="1:131" s="247"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491</v>
      </c>
      <c r="X129" s="859"/>
      <c r="Y129" s="859"/>
      <c r="Z129" s="860"/>
      <c r="AA129" s="861">
        <v>16742141</v>
      </c>
      <c r="AB129" s="862"/>
      <c r="AC129" s="862"/>
      <c r="AD129" s="862"/>
      <c r="AE129" s="863"/>
      <c r="AF129" s="864">
        <v>16718564</v>
      </c>
      <c r="AG129" s="862"/>
      <c r="AH129" s="862"/>
      <c r="AI129" s="862"/>
      <c r="AJ129" s="863"/>
      <c r="AK129" s="864">
        <v>16466264</v>
      </c>
      <c r="AL129" s="862"/>
      <c r="AM129" s="862"/>
      <c r="AN129" s="862"/>
      <c r="AO129" s="863"/>
      <c r="AP129" s="865"/>
      <c r="AQ129" s="866"/>
      <c r="AR129" s="866"/>
      <c r="AS129" s="866"/>
      <c r="AT129" s="867"/>
      <c r="AU129" s="285"/>
      <c r="AV129" s="285"/>
      <c r="AW129" s="285"/>
      <c r="AX129" s="831" t="s">
        <v>492</v>
      </c>
      <c r="AY129" s="832"/>
      <c r="AZ129" s="832"/>
      <c r="BA129" s="832"/>
      <c r="BB129" s="832"/>
      <c r="BC129" s="832"/>
      <c r="BD129" s="832"/>
      <c r="BE129" s="833"/>
      <c r="BF129" s="851" t="s">
        <v>438</v>
      </c>
      <c r="BG129" s="852"/>
      <c r="BH129" s="852"/>
      <c r="BI129" s="852"/>
      <c r="BJ129" s="852"/>
      <c r="BK129" s="852"/>
      <c r="BL129" s="853"/>
      <c r="BM129" s="851">
        <v>17.68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494</v>
      </c>
      <c r="X130" s="859"/>
      <c r="Y130" s="859"/>
      <c r="Z130" s="860"/>
      <c r="AA130" s="861">
        <v>3791933</v>
      </c>
      <c r="AB130" s="862"/>
      <c r="AC130" s="862"/>
      <c r="AD130" s="862"/>
      <c r="AE130" s="863"/>
      <c r="AF130" s="864">
        <v>3890057</v>
      </c>
      <c r="AG130" s="862"/>
      <c r="AH130" s="862"/>
      <c r="AI130" s="862"/>
      <c r="AJ130" s="863"/>
      <c r="AK130" s="864">
        <v>3903090</v>
      </c>
      <c r="AL130" s="862"/>
      <c r="AM130" s="862"/>
      <c r="AN130" s="862"/>
      <c r="AO130" s="863"/>
      <c r="AP130" s="865"/>
      <c r="AQ130" s="866"/>
      <c r="AR130" s="866"/>
      <c r="AS130" s="866"/>
      <c r="AT130" s="867"/>
      <c r="AU130" s="285"/>
      <c r="AV130" s="285"/>
      <c r="AW130" s="285"/>
      <c r="AX130" s="831" t="s">
        <v>495</v>
      </c>
      <c r="AY130" s="832"/>
      <c r="AZ130" s="832"/>
      <c r="BA130" s="832"/>
      <c r="BB130" s="832"/>
      <c r="BC130" s="832"/>
      <c r="BD130" s="832"/>
      <c r="BE130" s="833"/>
      <c r="BF130" s="834">
        <v>11.3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496</v>
      </c>
      <c r="X131" s="842"/>
      <c r="Y131" s="842"/>
      <c r="Z131" s="843"/>
      <c r="AA131" s="844">
        <v>12950208</v>
      </c>
      <c r="AB131" s="845"/>
      <c r="AC131" s="845"/>
      <c r="AD131" s="845"/>
      <c r="AE131" s="846"/>
      <c r="AF131" s="847">
        <v>12828507</v>
      </c>
      <c r="AG131" s="845"/>
      <c r="AH131" s="845"/>
      <c r="AI131" s="845"/>
      <c r="AJ131" s="846"/>
      <c r="AK131" s="847">
        <v>12563174</v>
      </c>
      <c r="AL131" s="845"/>
      <c r="AM131" s="845"/>
      <c r="AN131" s="845"/>
      <c r="AO131" s="846"/>
      <c r="AP131" s="848"/>
      <c r="AQ131" s="849"/>
      <c r="AR131" s="849"/>
      <c r="AS131" s="849"/>
      <c r="AT131" s="850"/>
      <c r="AU131" s="285"/>
      <c r="AV131" s="285"/>
      <c r="AW131" s="285"/>
      <c r="AX131" s="809" t="s">
        <v>497</v>
      </c>
      <c r="AY131" s="810"/>
      <c r="AZ131" s="810"/>
      <c r="BA131" s="810"/>
      <c r="BB131" s="810"/>
      <c r="BC131" s="810"/>
      <c r="BD131" s="810"/>
      <c r="BE131" s="811"/>
      <c r="BF131" s="812">
        <v>41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499</v>
      </c>
      <c r="W132" s="822"/>
      <c r="X132" s="822"/>
      <c r="Y132" s="822"/>
      <c r="Z132" s="823"/>
      <c r="AA132" s="824">
        <v>11.124145650000001</v>
      </c>
      <c r="AB132" s="825"/>
      <c r="AC132" s="825"/>
      <c r="AD132" s="825"/>
      <c r="AE132" s="826"/>
      <c r="AF132" s="827">
        <v>11.276074449999999</v>
      </c>
      <c r="AG132" s="825"/>
      <c r="AH132" s="825"/>
      <c r="AI132" s="825"/>
      <c r="AJ132" s="826"/>
      <c r="AK132" s="827">
        <v>11.548729639999999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500</v>
      </c>
      <c r="W133" s="801"/>
      <c r="X133" s="801"/>
      <c r="Y133" s="801"/>
      <c r="Z133" s="802"/>
      <c r="AA133" s="803">
        <v>10.6</v>
      </c>
      <c r="AB133" s="804"/>
      <c r="AC133" s="804"/>
      <c r="AD133" s="804"/>
      <c r="AE133" s="805"/>
      <c r="AF133" s="803">
        <v>11</v>
      </c>
      <c r="AG133" s="804"/>
      <c r="AH133" s="804"/>
      <c r="AI133" s="804"/>
      <c r="AJ133" s="805"/>
      <c r="AK133" s="803">
        <v>11.3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98PnsMLmGeQA/e0W1kMuZPVvvOTF6+NnjTzn07OnZe8KQmkH8TEgMIDTAKHPOAUSAVlUSVsuUBam6WAj6HlrSw==" saltValue="BCgffPis+OMdSwuh2Glx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B3" sqref="B3:K5"/>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ps47SnvskaellabXvWZN8s5PW05i/OZWDccn27E17ZbGCrNBtP6XMLAfdSy5q2jnpeFW7B8kTOaUHN1TvetEtA==" saltValue="laoB2Vg2/DuBxmPlIA38E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CG58" zoomScaleNormal="100" zoomScaleSheetLayoutView="55" workbookViewId="0">
      <selection activeCell="B3" sqref="B3:K5"/>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DRI6AWOWWX8xQ6SWXWPIr7bCWLkL6t8SoLytCcZYPlUJSG0fGr8vMOc7r1BEJYY/s4Q47AayYemYJAycisC3Q==" saltValue="SQJT2LRj2run7obcQHr6P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3" sqref="B3:K5"/>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504</v>
      </c>
      <c r="AP7" s="304"/>
      <c r="AQ7" s="305" t="s">
        <v>505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506</v>
      </c>
      <c r="AQ8" s="311" t="s">
        <v>507</v>
      </c>
      <c r="AR8" s="312" t="s">
        <v>508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509</v>
      </c>
      <c r="AL9" s="1232"/>
      <c r="AM9" s="1232"/>
      <c r="AN9" s="1233"/>
      <c r="AO9" s="313">
        <v>4157247</v>
      </c>
      <c r="AP9" s="313">
        <v>84334</v>
      </c>
      <c r="AQ9" s="314">
        <v>73117</v>
      </c>
      <c r="AR9" s="315">
        <v>15.3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510</v>
      </c>
      <c r="AL10" s="1232"/>
      <c r="AM10" s="1232"/>
      <c r="AN10" s="1233"/>
      <c r="AO10" s="316">
        <v>625479</v>
      </c>
      <c r="AP10" s="316">
        <v>12688</v>
      </c>
      <c r="AQ10" s="317">
        <v>5871</v>
      </c>
      <c r="AR10" s="318">
        <v>116.1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511</v>
      </c>
      <c r="AL11" s="1232"/>
      <c r="AM11" s="1232"/>
      <c r="AN11" s="1233"/>
      <c r="AO11" s="316">
        <v>936312</v>
      </c>
      <c r="AP11" s="316">
        <v>18994</v>
      </c>
      <c r="AQ11" s="317">
        <v>5513</v>
      </c>
      <c r="AR11" s="318">
        <v>244.5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512</v>
      </c>
      <c r="AL12" s="1232"/>
      <c r="AM12" s="1232"/>
      <c r="AN12" s="1233"/>
      <c r="AO12" s="316">
        <v>207976</v>
      </c>
      <c r="AP12" s="316">
        <v>4219</v>
      </c>
      <c r="AQ12" s="317">
        <v>1308</v>
      </c>
      <c r="AR12" s="318">
        <v>222.6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513</v>
      </c>
      <c r="AL13" s="1232"/>
      <c r="AM13" s="1232"/>
      <c r="AN13" s="1233"/>
      <c r="AO13" s="316" t="s">
        <v>514</v>
      </c>
      <c r="AP13" s="316" t="s">
        <v>514</v>
      </c>
      <c r="AQ13" s="317">
        <v>3</v>
      </c>
      <c r="AR13" s="318" t="s">
        <v>514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515</v>
      </c>
      <c r="AL14" s="1232"/>
      <c r="AM14" s="1232"/>
      <c r="AN14" s="1233"/>
      <c r="AO14" s="316">
        <v>151587</v>
      </c>
      <c r="AP14" s="316">
        <v>3075</v>
      </c>
      <c r="AQ14" s="317">
        <v>2952</v>
      </c>
      <c r="AR14" s="318">
        <v>4.2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516</v>
      </c>
      <c r="AL15" s="1232"/>
      <c r="AM15" s="1232"/>
      <c r="AN15" s="1233"/>
      <c r="AO15" s="316">
        <v>94727</v>
      </c>
      <c r="AP15" s="316">
        <v>1922</v>
      </c>
      <c r="AQ15" s="317">
        <v>1788</v>
      </c>
      <c r="AR15" s="318">
        <v>7.5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517</v>
      </c>
      <c r="AL16" s="1235"/>
      <c r="AM16" s="1235"/>
      <c r="AN16" s="1236"/>
      <c r="AO16" s="316">
        <v>-441520</v>
      </c>
      <c r="AP16" s="316">
        <v>-8957</v>
      </c>
      <c r="AQ16" s="317">
        <v>-6565</v>
      </c>
      <c r="AR16" s="318">
        <v>36.4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188</v>
      </c>
      <c r="AL17" s="1235"/>
      <c r="AM17" s="1235"/>
      <c r="AN17" s="1236"/>
      <c r="AO17" s="316">
        <v>5731808</v>
      </c>
      <c r="AP17" s="316">
        <v>116276</v>
      </c>
      <c r="AQ17" s="317">
        <v>83986</v>
      </c>
      <c r="AR17" s="318">
        <v>38.4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522</v>
      </c>
      <c r="AL21" s="1229"/>
      <c r="AM21" s="1229"/>
      <c r="AN21" s="1230"/>
      <c r="AO21" s="328">
        <v>10.26</v>
      </c>
      <c r="AP21" s="329">
        <v>8.24</v>
      </c>
      <c r="AQ21" s="330">
        <v>2.02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523</v>
      </c>
      <c r="AL22" s="1229"/>
      <c r="AM22" s="1229"/>
      <c r="AN22" s="1230"/>
      <c r="AO22" s="333">
        <v>97.7</v>
      </c>
      <c r="AP22" s="334">
        <v>98.1</v>
      </c>
      <c r="AQ22" s="335">
        <v>-0.4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504</v>
      </c>
      <c r="AP30" s="304"/>
      <c r="AQ30" s="305" t="s">
        <v>505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506</v>
      </c>
      <c r="AQ31" s="311" t="s">
        <v>507</v>
      </c>
      <c r="AR31" s="312" t="s">
        <v>508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527</v>
      </c>
      <c r="AL32" s="1220"/>
      <c r="AM32" s="1220"/>
      <c r="AN32" s="1221"/>
      <c r="AO32" s="343">
        <v>4738780</v>
      </c>
      <c r="AP32" s="343">
        <v>96131</v>
      </c>
      <c r="AQ32" s="344">
        <v>53780</v>
      </c>
      <c r="AR32" s="345">
        <v>78.7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528</v>
      </c>
      <c r="AL33" s="1220"/>
      <c r="AM33" s="1220"/>
      <c r="AN33" s="1221"/>
      <c r="AO33" s="343" t="s">
        <v>514</v>
      </c>
      <c r="AP33" s="343" t="s">
        <v>514</v>
      </c>
      <c r="AQ33" s="344" t="s">
        <v>514</v>
      </c>
      <c r="AR33" s="345" t="s">
        <v>514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529</v>
      </c>
      <c r="AL34" s="1220"/>
      <c r="AM34" s="1220"/>
      <c r="AN34" s="1221"/>
      <c r="AO34" s="343" t="s">
        <v>514</v>
      </c>
      <c r="AP34" s="343" t="s">
        <v>514</v>
      </c>
      <c r="AQ34" s="344">
        <v>5</v>
      </c>
      <c r="AR34" s="345" t="s">
        <v>514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530</v>
      </c>
      <c r="AL35" s="1220"/>
      <c r="AM35" s="1220"/>
      <c r="AN35" s="1221"/>
      <c r="AO35" s="343">
        <v>386072</v>
      </c>
      <c r="AP35" s="343">
        <v>7832</v>
      </c>
      <c r="AQ35" s="344">
        <v>13935</v>
      </c>
      <c r="AR35" s="345">
        <v>-43.8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531</v>
      </c>
      <c r="AL36" s="1220"/>
      <c r="AM36" s="1220"/>
      <c r="AN36" s="1221"/>
      <c r="AO36" s="343">
        <v>248821</v>
      </c>
      <c r="AP36" s="343">
        <v>5048</v>
      </c>
      <c r="AQ36" s="344">
        <v>1226</v>
      </c>
      <c r="AR36" s="345">
        <v>311.7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532</v>
      </c>
      <c r="AL37" s="1220"/>
      <c r="AM37" s="1220"/>
      <c r="AN37" s="1221"/>
      <c r="AO37" s="343">
        <v>190</v>
      </c>
      <c r="AP37" s="343">
        <v>4</v>
      </c>
      <c r="AQ37" s="344">
        <v>824</v>
      </c>
      <c r="AR37" s="345">
        <v>-99.5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533</v>
      </c>
      <c r="AL38" s="1223"/>
      <c r="AM38" s="1223"/>
      <c r="AN38" s="1224"/>
      <c r="AO38" s="346">
        <v>45</v>
      </c>
      <c r="AP38" s="346">
        <v>1</v>
      </c>
      <c r="AQ38" s="347">
        <v>1</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534</v>
      </c>
      <c r="AL39" s="1223"/>
      <c r="AM39" s="1223"/>
      <c r="AN39" s="1224"/>
      <c r="AO39" s="343">
        <v>-19931</v>
      </c>
      <c r="AP39" s="343">
        <v>-404</v>
      </c>
      <c r="AQ39" s="344">
        <v>-3983</v>
      </c>
      <c r="AR39" s="345">
        <v>-89.9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535</v>
      </c>
      <c r="AL40" s="1220"/>
      <c r="AM40" s="1220"/>
      <c r="AN40" s="1221"/>
      <c r="AO40" s="343">
        <v>-3903090</v>
      </c>
      <c r="AP40" s="343">
        <v>-79178</v>
      </c>
      <c r="AQ40" s="344">
        <v>-48081</v>
      </c>
      <c r="AR40" s="345">
        <v>64.7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298</v>
      </c>
      <c r="AL41" s="1226"/>
      <c r="AM41" s="1226"/>
      <c r="AN41" s="1227"/>
      <c r="AO41" s="343">
        <v>1450887</v>
      </c>
      <c r="AP41" s="343">
        <v>29433</v>
      </c>
      <c r="AQ41" s="344">
        <v>17707</v>
      </c>
      <c r="AR41" s="345">
        <v>66.2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504</v>
      </c>
      <c r="AN49" s="1214" t="s">
        <v>539</v>
      </c>
      <c r="AO49" s="1215"/>
      <c r="AP49" s="1215"/>
      <c r="AQ49" s="1215"/>
      <c r="AR49" s="121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540</v>
      </c>
      <c r="AO50" s="360" t="s">
        <v>541</v>
      </c>
      <c r="AP50" s="361" t="s">
        <v>542</v>
      </c>
      <c r="AQ50" s="362" t="s">
        <v>543</v>
      </c>
      <c r="AR50" s="363" t="s">
        <v>544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2065951</v>
      </c>
      <c r="AN51" s="365">
        <v>39022</v>
      </c>
      <c r="AO51" s="366">
        <v>9.1</v>
      </c>
      <c r="AP51" s="367">
        <v>92247</v>
      </c>
      <c r="AQ51" s="368">
        <v>39.200000000000003</v>
      </c>
      <c r="AR51" s="369">
        <v>-30.1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1488579</v>
      </c>
      <c r="AN52" s="373">
        <v>28117</v>
      </c>
      <c r="AO52" s="374">
        <v>0.8</v>
      </c>
      <c r="AP52" s="375">
        <v>37204</v>
      </c>
      <c r="AQ52" s="376">
        <v>16.899999999999999</v>
      </c>
      <c r="AR52" s="377">
        <v>-16.100000000000001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2071977</v>
      </c>
      <c r="AN53" s="365">
        <v>39739</v>
      </c>
      <c r="AO53" s="366">
        <v>1.8</v>
      </c>
      <c r="AP53" s="367">
        <v>67319</v>
      </c>
      <c r="AQ53" s="368">
        <v>-27</v>
      </c>
      <c r="AR53" s="369">
        <v>28.8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1367772</v>
      </c>
      <c r="AN54" s="373">
        <v>26233</v>
      </c>
      <c r="AO54" s="374">
        <v>-6.7</v>
      </c>
      <c r="AP54" s="375">
        <v>38101</v>
      </c>
      <c r="AQ54" s="376">
        <v>2.4</v>
      </c>
      <c r="AR54" s="377">
        <v>-9.1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4066828</v>
      </c>
      <c r="AN55" s="365">
        <v>79430</v>
      </c>
      <c r="AO55" s="366">
        <v>99.9</v>
      </c>
      <c r="AP55" s="367">
        <v>70615</v>
      </c>
      <c r="AQ55" s="368">
        <v>4.9000000000000004</v>
      </c>
      <c r="AR55" s="369">
        <v>95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2667673</v>
      </c>
      <c r="AN56" s="373">
        <v>52103</v>
      </c>
      <c r="AO56" s="374">
        <v>98.6</v>
      </c>
      <c r="AP56" s="375">
        <v>37382</v>
      </c>
      <c r="AQ56" s="376">
        <v>-1.9</v>
      </c>
      <c r="AR56" s="377">
        <v>100.5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1679941</v>
      </c>
      <c r="AN57" s="365">
        <v>33450</v>
      </c>
      <c r="AO57" s="366">
        <v>-57.9</v>
      </c>
      <c r="AP57" s="367">
        <v>69185</v>
      </c>
      <c r="AQ57" s="368">
        <v>-2</v>
      </c>
      <c r="AR57" s="369">
        <v>-55.9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1015066</v>
      </c>
      <c r="AN58" s="373">
        <v>20212</v>
      </c>
      <c r="AO58" s="374">
        <v>-61.2</v>
      </c>
      <c r="AP58" s="375">
        <v>38519</v>
      </c>
      <c r="AQ58" s="376">
        <v>3</v>
      </c>
      <c r="AR58" s="377">
        <v>-64.2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2014308</v>
      </c>
      <c r="AN59" s="365">
        <v>40862</v>
      </c>
      <c r="AO59" s="366">
        <v>22.2</v>
      </c>
      <c r="AP59" s="367">
        <v>70166</v>
      </c>
      <c r="AQ59" s="368">
        <v>1.4</v>
      </c>
      <c r="AR59" s="369">
        <v>20.8</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1475829</v>
      </c>
      <c r="AN60" s="373">
        <v>29939</v>
      </c>
      <c r="AO60" s="374">
        <v>48.1</v>
      </c>
      <c r="AP60" s="375">
        <v>36115</v>
      </c>
      <c r="AQ60" s="376">
        <v>-6.2</v>
      </c>
      <c r="AR60" s="377">
        <v>54.3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2379801</v>
      </c>
      <c r="AN61" s="380">
        <v>46501</v>
      </c>
      <c r="AO61" s="381">
        <v>15</v>
      </c>
      <c r="AP61" s="382">
        <v>73906</v>
      </c>
      <c r="AQ61" s="383">
        <v>3.3</v>
      </c>
      <c r="AR61" s="369">
        <v>11.7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1602984</v>
      </c>
      <c r="AN62" s="373">
        <v>31321</v>
      </c>
      <c r="AO62" s="374">
        <v>15.9</v>
      </c>
      <c r="AP62" s="375">
        <v>37464</v>
      </c>
      <c r="AQ62" s="376">
        <v>2.8</v>
      </c>
      <c r="AR62" s="377">
        <v>13.1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0wr7KXBu1GN6QStmg5mjNgawGJgut7yeOCi9AGAOpk3mD85eGWxYgQdCHIeTqHZTXmCLB4rXDgb7XqzK8PL1Pg==" saltValue="E15CI1bqGJGo1s5sA1/Qq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3" sqref="B3:K5"/>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553</v>
      </c>
    </row>
    <row r="120" spans="125:125" ht="13.5" hidden="1" customHeight="1"/>
    <row r="121" spans="125:125" ht="13.5" hidden="1" customHeight="1">
      <c r="DU121" s="291"/>
    </row>
  </sheetData>
  <sheetProtection algorithmName="SHA-512" hashValue="EOHbujyi2AEKWSnmh+3BwkLj6XC6GMaxjPt3VcqZwadIPAMdWhY6fh14MyqtkANZb5sKemZ1MhRZ/Wk+p+CJsQ==" saltValue="U339V7kENRK+faB1g/rgL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3" sqref="B3:K5"/>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554</v>
      </c>
    </row>
  </sheetData>
  <sheetProtection algorithmName="SHA-512" hashValue="v37QyE8blgHfB5qYPCaMkloY2C83Pt6hsjuKpfvQo3w6h+dCSzAHjxHi4XE7C/cbL5iKqTCRhFVFr9UrzAMeDA==" saltValue="jrHFzAsMIcp8lMJ/8QnDV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B3" sqref="B3:K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7" t="s">
        <v>3</v>
      </c>
      <c r="D47" s="1237"/>
      <c r="E47" s="1238"/>
      <c r="F47" s="11">
        <v>24.37</v>
      </c>
      <c r="G47" s="12">
        <v>28.47</v>
      </c>
      <c r="H47" s="12">
        <v>26.36</v>
      </c>
      <c r="I47" s="12">
        <v>26.05</v>
      </c>
      <c r="J47" s="13">
        <v>22.97</v>
      </c>
    </row>
    <row r="48" spans="2:10" ht="57.75" customHeight="1">
      <c r="B48" s="14"/>
      <c r="C48" s="1239" t="s">
        <v>4</v>
      </c>
      <c r="D48" s="1239"/>
      <c r="E48" s="1240"/>
      <c r="F48" s="15">
        <v>6.63</v>
      </c>
      <c r="G48" s="16">
        <v>3.84</v>
      </c>
      <c r="H48" s="16">
        <v>3.56</v>
      </c>
      <c r="I48" s="16">
        <v>3.85</v>
      </c>
      <c r="J48" s="17">
        <v>3.17</v>
      </c>
    </row>
    <row r="49" spans="2:10" ht="57.75" customHeight="1" thickBot="1">
      <c r="B49" s="18"/>
      <c r="C49" s="1241" t="s">
        <v>5</v>
      </c>
      <c r="D49" s="1241"/>
      <c r="E49" s="1242"/>
      <c r="F49" s="19">
        <v>1.93</v>
      </c>
      <c r="G49" s="20">
        <v>1.1100000000000001</v>
      </c>
      <c r="H49" s="20" t="s">
        <v>560</v>
      </c>
      <c r="I49" s="20" t="s">
        <v>561</v>
      </c>
      <c r="J49" s="21" t="s">
        <v>562</v>
      </c>
    </row>
    <row r="50" spans="2:10" ht="13.5" customHeight="1"/>
  </sheetData>
  <sheetProtection algorithmName="SHA-512" hashValue="PiW2rnaSJFIXtz1PIG7aF8QfzqmtCtP52Tf8/+ZFJwn/FCVJXwgwWd9TZTHZnlII9PMlRrJgzkUemNLsgsXKNQ==" saltValue="FctB3Zflsz67sr2NaiiDe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2021-10-02T02:56:33Z</cp:lastPrinted>
  <dcterms:created xsi:type="dcterms:W3CDTF">2021-02-05T03:07:06Z</dcterms:created>
  <dcterms:modified xsi:type="dcterms:W3CDTF">2021-10-26T05:58:55Z</dcterms:modified>
  <cp:category/>
</cp:coreProperties>
</file>