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ma\dfs\課別共有フォルダ\財政課\01財政係\財政状況資料集\■財政状況資料集\Ｒ０３\【20231023】【お知らせ】令和３年度財政状況資料集（追加分）のホームページへの公表について\"/>
    </mc:Choice>
  </mc:AlternateContent>
  <bookViews>
    <workbookView xWindow="0" yWindow="0" windowWidth="20490" windowHeight="7470" tabRatio="78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O34"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<sst xmlns="http://schemas.openxmlformats.org/spreadsheetml/2006/main" count="1146" uniqueCount="617">
  <si>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</si>
  <si>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</si>
  <si>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</si>
  <si>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</si>
  <si>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</si>
  <si>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</si>
  <si>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</si>
  <si>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</si>
  <si>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</si>
  <si>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</si>
  <si>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</si>
  <si>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</si>
  <si>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</si>
  <si>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</si>
  <si>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</si>
  <si>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</si>
  <si>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</si>
  <si>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</si>
  <si>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</si>
  <si>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</si>
  <si>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</si>
  <si>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</si>
  <si>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</si>
  <si>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</si>
  <si>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</si>
  <si>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</si>
  <si>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</si>
  <si>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</si>
  <si>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</si>
  <si>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</si>
  <si>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</si>
  <si>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</si>
  <si>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</si>
  <si>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</si>
  <si>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</si>
  <si>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</si>
  <si>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</si>
  <si>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</si>
  <si>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</si>
  <si>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</si>
  <si>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</si>
  <si>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</si>
  <si>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</si>
  <si>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</si>
  <si>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</si>
  <si>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</si>
  <si>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</si>
  <si>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</si>
  <si>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</si>
  <si>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</si>
  <si>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</si>
  <si>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</si>
  <si>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</si>
  <si>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</si>
  <si>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</si>
  <si>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</si>
  <si>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</si>
  <si>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</si>
  <si>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</si>
  <si>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</si>
  <si>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</si>
  <si>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</si>
  <si>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</si>
  <si>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</si>
  <si>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</si>
  <si>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</si>
  <si>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</si>
  <si>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</si>
  <si>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</si>
  <si>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</si>
  <si>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</si>
  <si>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</si>
  <si>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</si>
  <si>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</si>
  <si>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</si>
  <si>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</si>
  <si>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</si>
  <si>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</si>
  <si>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</si>
  <si>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</si>
  <si>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</si>
  <si>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</si>
  <si>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</si>
  <si>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</si>
  <si>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</si>
  <si>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</si>
  <si>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</si>
  <si>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</si>
  <si>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</si>
  <si>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</si>
  <si>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</si>
  <si>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</si>
  <si>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</si>
  <si>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</si>
  <si>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</si>
  <si>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</si>
  <si>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</si>
  <si>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</si>
  <si>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</si>
  <si>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</si>
  <si>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</si>
  <si>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</si>
  <si>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</si>
  <si>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</si>
  <si>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</si>
  <si>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</si>
  <si>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</si>
  <si>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</si>
  <si>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</si>
  <si>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</si>
  <si>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</si>
  <si>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</si>
  <si>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</si>
  <si>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</si>
  <si>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</si>
  <si>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</si>
  <si>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</si>
  <si>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</si>
  <si>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</si>
  <si>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</si>
  <si>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</si>
  <si>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</si>
  <si>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</si>
  <si>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</si>
  <si>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</si>
  <si>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</si>
  <si>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</si>
  <si>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</si>
  <si>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</si>
  <si>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</si>
  <si>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</si>
  <si>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</si>
  <si>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</si>
  <si>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</si>
  <si>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</si>
  <si>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</si>
  <si>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</si>
  <si>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</si>
  <si>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</si>
  <si>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</si>
  <si>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</si>
  <si>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</si>
  <si>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</si>
  <si>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</si>
  <si>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</si>
  <si>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</si>
  <si>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</si>
  <si>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</si>
  <si>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</si>
  <si>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</si>
  <si>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</si>
  <si>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</si>
  <si>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</si>
  <si>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</si>
  <si>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</si>
  <si>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</si>
  <si>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</si>
  <si>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</si>
  <si>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</si>
  <si>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</si>
  <si>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</si>
  <si>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</si>
  <si>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</si>
  <si>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</si>
  <si>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</si>
  <si>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</si>
  <si>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</si>
  <si>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</si>
  <si>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</si>
  <si>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</si>
  <si>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</si>
  <si>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</si>
  <si>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</si>
  <si>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</si>
  <si>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</si>
  <si>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</si>
  <si>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</si>
  <si>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</si>
  <si>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</si>
  <si>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</si>
  <si>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</si>
  <si>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</si>
  <si>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</si>
  <si>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</si>
  <si>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</si>
  <si>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</si>
  <si>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</si>
  <si>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</si>
  <si>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</si>
  <si>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</si>
  <si>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</si>
  <si>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</si>
  <si>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</si>
  <si>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</si>
  <si>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</si>
  <si>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</si>
  <si>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</si>
  <si>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</si>
  <si>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</si>
  <si>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</si>
  <si>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</si>
  <si>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</si>
  <si>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</si>
  <si>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</si>
  <si>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</si>
  <si>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</si>
  <si>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</si>
  <si>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</si>
  <si>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</si>
  <si>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</si>
  <si>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</si>
  <si>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三重県志摩市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</si>
  <si>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</si>
  <si>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</si>
  <si>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</si>
  <si>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</si>
  <si>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</si>
  <si>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</si>
  <si>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</si>
  <si>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</si>
  <si>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</si>
  <si>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</si>
  <si>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</si>
  <si>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</si>
  <si>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</si>
  <si>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</si>
  <si>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</si>
  <si>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</si>
  <si>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</si>
  <si>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</si>
  <si>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</si>
  <si>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</si>
  <si>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</si>
  <si>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</si>
  <si>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</si>
  <si>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</si>
  <si>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</si>
  <si>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</si>
  <si>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</si>
  <si>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</si>
  <si>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</si>
  <si>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</si>
  <si>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</si>
  <si>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</si>
  <si>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</si>
  <si>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</si>
  <si>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</si>
  <si>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</si>
  <si>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</si>
  <si>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</si>
  <si>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</si>
  <si>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</si>
  <si>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</si>
  <si>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</si>
  <si>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</si>
  <si>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</si>
  <si>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</si>
  <si>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</si>
  <si>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</si>
  <si>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</si>
  <si>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</si>
  <si>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</si>
  <si>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</si>
  <si>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</si>
  <si>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</si>
  <si>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</si>
  <si>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</si>
  <si>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</si>
  <si>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</si>
  <si>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</si>
  <si>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</si>
  <si>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</si>
  <si>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</si>
  <si>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</si>
  <si>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</si>
  <si>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</si>
  <si>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</si>
  <si>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</si>
  <si>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</si>
  <si>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</si>
  <si>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</si>
  <si>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</si>
  <si>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</si>
  <si>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</si>
  <si>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</si>
  <si>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</si>
  <si>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</si>
  <si>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</si>
  <si>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</si>
  <si>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</si>
  <si>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</si>
  <si>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</si>
  <si>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</si>
  <si>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</si>
  <si>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</si>
  <si>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</si>
  <si>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</si>
  <si>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</si>
  <si>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</si>
  <si>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</si>
  <si>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</si>
  <si>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</si>
  <si>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</si>
  <si>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</si>
  <si>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</si>
  <si>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</si>
  <si>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</si>
  <si>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</si>
  <si>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</si>
  <si>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</si>
  <si>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</si>
  <si>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</si>
  <si>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</si>
  <si>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</si>
  <si>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</si>
  <si>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</si>
  <si>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</si>
  <si>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</si>
  <si>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</si>
  <si>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</si>
  <si>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</si>
  <si>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</si>
  <si>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</si>
  <si>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</si>
  <si>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</si>
  <si>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</si>
  <si>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</si>
  <si>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</si>
  <si>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</si>
  <si>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</si>
  <si>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</si>
  <si>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</si>
  <si>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</si>
  <si>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</si>
  <si>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</si>
  <si>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</si>
  <si>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</si>
  <si>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</si>
  <si>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</si>
  <si>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</si>
  <si>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</si>
  <si>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</si>
  <si>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</si>
  <si>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</si>
  <si>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</si>
  <si>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</si>
  <si>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</si>
  <si>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</si>
  <si>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</si>
  <si>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</si>
  <si>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</si>
  <si>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</si>
  <si>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</si>
  <si>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</si>
  <si>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</si>
  <si>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</si>
  <si>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</si>
  <si>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</si>
  <si>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</si>
  <si>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</si>
  <si>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</si>
  <si>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</si>
  <si>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</si>
  <si>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</si>
  <si>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</si>
  <si>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三重県志摩市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</si>
  <si>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</si>
  <si>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</si>
  <si>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</si>
  <si>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</si>
  <si>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</si>
  <si>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</si>
  <si>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</si>
  <si>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</si>
  <si>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</si>
  <si>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</si>
  <si>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</si>
  <si>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</si>
  <si>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</si>
  <si>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</si>
  <si>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</si>
  <si>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</si>
  <si>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</si>
  <si>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</si>
  <si>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</si>
  <si>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</si>
  <si>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</si>
  <si>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</si>
  <si>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</si>
  <si>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</si>
  <si>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</si>
  <si>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</si>
  <si>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</si>
  <si>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</si>
  <si>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</si>
  <si>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</si>
  <si>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</si>
  <si>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</si>
  <si>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</si>
  <si>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</si>
  <si>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</si>
  <si>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</si>
  <si>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</si>
  <si>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</si>
  <si>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</si>
  <si>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</si>
  <si>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</si>
  <si>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</si>
  <si>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</si>
  <si>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</si>
  <si>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</si>
  <si>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</si>
  <si>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</si>
  <si>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</si>
  <si>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</si>
  <si>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</si>
  <si>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</si>
  <si>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</si>
  <si>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</si>
  <si>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</si>
  <si>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</si>
  <si>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</si>
  <si>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</si>
  <si>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</si>
  <si>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</si>
  <si>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</si>
  <si>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</si>
  <si>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</si>
  <si>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</si>
  <si>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</si>
  <si>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</si>
  <si>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</si>
  <si>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</si>
  <si>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</si>
  <si>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</si>
  <si>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</si>
  <si>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</si>
  <si>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</si>
  <si>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</si>
  <si>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</si>
  <si>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</si>
  <si>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</si>
  <si>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</si>
  <si>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</si>
  <si>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</si>
  <si>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</si>
  <si>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</si>
  <si>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</si>
  <si>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</si>
  <si>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</si>
  <si>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</si>
  <si>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</si>
  <si>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</si>
  <si>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</si>
  <si>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</si>
  <si>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</si>
  <si>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</si>
  <si>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</si>
  <si>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</si>
  <si>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</si>
  <si>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</si>
  <si>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</si>
  <si>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</si>
  <si>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</si>
  <si>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</si>
  <si>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</si>
  <si>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</si>
  <si>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</si>
  <si>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</si>
  <si>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</si>
  <si>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</si>
  <si>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</si>
  <si>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</si>
  <si>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</si>
  <si>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</si>
  <si>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</si>
  <si>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</si>
  <si>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</si>
  <si>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</si>
  <si>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</si>
  <si>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</si>
  <si>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</si>
  <si>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</si>
  <si>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</si>
  <si>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</si>
  <si>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</si>
  <si>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</si>
  <si>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</si>
  <si>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</si>
  <si>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</si>
  <si>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</si>
  <si>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</si>
  <si>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</si>
  <si>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</si>
  <si>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</si>
  <si>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</si>
  <si>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</si>
  <si>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</si>
  <si>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</si>
  <si>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</si>
  <si>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</si>
  <si>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</si>
  <si>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</si>
  <si>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</si>
  <si>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</si>
  <si>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</si>
  <si>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</si>
  <si>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</si>
  <si>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</si>
  <si>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</si>
  <si>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</si>
  <si>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</si>
  <si>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</si>
  <si>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</si>
  <si>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</si>
  <si>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</si>
  <si>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</si>
  <si>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</si>
  <si>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</si>
  <si>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</si>
  <si>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</si>
  <si>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</si>
  <si>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</si>
  <si>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</si>
  <si>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</si>
  <si>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</si>
  <si>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</si>
  <si>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</si>
  <si>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</si>
  <si>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</si>
  <si>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</si>
  <si>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</si>
  <si>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</si>
  <si>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</si>
  <si>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</si>
  <si>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</si>
  <si>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</si>
  <si>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</si>
  <si>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</si>
  <si>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</si>
  <si>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</si>
  <si>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</si>
  <si>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</si>
  <si>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</si>
  <si>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</si>
  <si>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</si>
  <si>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</si>
  <si>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</si>
  <si>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</si>
  <si>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</si>
  <si>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</si>
  <si>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</si>
  <si>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</si>
  <si>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</si>
  <si>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2.82</t>
  </si>
  <si>
    <t>▲ 0.06</t>
  </si>
  <si>
    <t>▲ 4.22</t>
  </si>
  <si>
    <t>▲ 5.12</t>
  </si>
  <si>
    <t>水道事業会計</t>
  </si>
  <si>
    <t>一般会計</t>
  </si>
  <si>
    <t>介護保険特別会計</t>
  </si>
  <si>
    <t>国民健康保険特別会計</t>
  </si>
  <si>
    <t>病院事業会計</t>
  </si>
  <si>
    <t>下水道事業会計</t>
  </si>
  <si>
    <t>後期高齢者医療特別会計</t>
  </si>
  <si>
    <t>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</si>
  <si>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</si>
  <si>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</si>
  <si>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</si>
  <si>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</si>
  <si>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</si>
  <si>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</si>
  <si>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</si>
  <si>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</si>
  <si>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</si>
  <si>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ふるさと応援基金</t>
    <rPh sb="4" eb="6">
      <t>オウエン</t>
    </rPh>
    <rPh sb="6" eb="8">
      <t>キキン</t>
    </rPh>
    <phoneticPr fontId="5"/>
  </si>
  <si>
    <t>船越地区振興基金</t>
    <rPh sb="0" eb="2">
      <t>フナコシ</t>
    </rPh>
    <rPh sb="2" eb="4">
      <t>チク</t>
    </rPh>
    <rPh sb="4" eb="6">
      <t>シンコウ</t>
    </rPh>
    <rPh sb="6" eb="8">
      <t>キキン</t>
    </rPh>
    <phoneticPr fontId="5"/>
  </si>
  <si>
    <t>浜島地区福祉施設整備基金</t>
  </si>
  <si>
    <t>阿児地区振興基金</t>
  </si>
  <si>
    <t>-</t>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</si>
  <si>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</si>
  <si>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志摩広域行政組合（才庭特別会計）</t>
    <rPh sb="0" eb="2">
      <t>シマ</t>
    </rPh>
    <rPh sb="2" eb="4">
      <t>コウイキ</t>
    </rPh>
    <rPh sb="4" eb="6">
      <t>ギョウセイ</t>
    </rPh>
    <rPh sb="6" eb="8">
      <t>クミアイ</t>
    </rPh>
    <rPh sb="9" eb="10">
      <t>サイ</t>
    </rPh>
    <rPh sb="10" eb="11">
      <t>ニワ</t>
    </rPh>
    <rPh sb="11" eb="13">
      <t>トクベツ</t>
    </rPh>
    <rPh sb="13" eb="15">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</si>
  <si>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</si>
  <si>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</si>
  <si>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</si>
  <si>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</si>
  <si>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</si>
  <si>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</si>
  <si>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</si>
  <si>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</si>
  <si>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</si>
  <si>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鳥羽志勢広域連合</t>
    <rPh sb="0" eb="2">
      <t>トバ</t>
    </rPh>
    <rPh sb="2" eb="3">
      <t>シ</t>
    </rPh>
    <rPh sb="3" eb="4">
      <t>セイ</t>
    </rPh>
    <rPh sb="4" eb="6">
      <t>コウイキ</t>
    </rPh>
    <rPh sb="6" eb="8">
      <t>レンゴウ</t>
    </rPh>
    <phoneticPr fontId="2"/>
  </si>
  <si>
    <t>三重地方税管理回収機構（一般会計）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</si>
  <si>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</si>
  <si>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</si>
  <si>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</si>
  <si>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</si>
  <si>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志摩広域消防組合</t>
    <rPh sb="0" eb="2">
      <t>シマ</t>
    </rPh>
    <rPh sb="2" eb="4">
      <t>コウイキ</t>
    </rPh>
    <rPh sb="4" eb="6">
      <t>ショウボウ</t>
    </rPh>
    <rPh sb="6" eb="8">
      <t>クミアイ</t>
    </rPh>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</si>
  <si>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</si>
  <si>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</si>
  <si>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</si>
  <si>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</si>
  <si>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</si>
  <si>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</si>
  <si>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</si>
  <si>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</si>
  <si>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</si>
  <si>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</si>
  <si>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</si>
  <si>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</si>
  <si>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</si>
  <si>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</si>
  <si>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</si>
  <si>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将来負担比率</t>
    <phoneticPr fontId="5"/>
  </si>
  <si>
    <t xml:space="preserve"> </t>
    <phoneticPr fontId="5"/>
  </si>
  <si>
    <t>有形固定資産減価償却率及び将来負担比率ともに、類似団体よりも高い水準にあるが、将来負担比率については、合併特例債の償還が一部終了しておることから減少傾向にあり、将来的にも減少していくものと想定している。有形固定資産原価償却率が高い水準にある要因については、施設整備において、耐用年数が比較的経過している施設があること、また、統廃合による廃止施設の除却が進んでいないことと考えている。今後、廃止施設の除却が進むにつれて低下するものと想定している。</t>
    <phoneticPr fontId="5"/>
  </si>
  <si>
    <t>将来負担比率及び実質公債費比率ともに類似団体より高い水準となっているが、合併特例債の一部が償還が終了したことにより、将来負担比率については、今後も減少していくと想定している。実質公債費比率については、普通交付税等の段階的削減による標準財政規模の縮小による影響も大きく、また財政運営に係る取組みとして、地方債の償還については据置期間を無くして短期間で元金を償還し、地方債残高を早期に減少させ、かつ償還総額を抑制する取組みを行っている結果として公債費が増加しているため、実質公債比率が上昇していたが、令和3年度には減少に転じており、今後も減少していくと想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</si>
</sst>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92632</c:v>
                </c:pt>
                <c:pt idx="4">
                  <c:v>96469</c:v>
                </c:pt>
              </c:numCache>
            </c:numRef>
          </c:val>
          <c:smooth val="0"/>
          <c:extLst xmlns:c16r2="http://schemas.microsoft.com/office/drawing/2015/06/chart">
            <c:ext xmlns:c16="http://schemas.microsoft.com/office/drawing/2014/chart" uri="{C3380CC4-5D6E-409C-BE32-E72D297353CC}">
              <c16:uniqueId val="{00000000-A1E7-4390-937A-80C05E60ED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79430</c:v>
                </c:pt>
                <c:pt idx="1">
                  <c:v>33450</c:v>
                </c:pt>
                <c:pt idx="2">
                  <c:v>40862</c:v>
                </c:pt>
                <c:pt idx="3">
                  <c:v>20642</c:v>
                </c:pt>
                <c:pt idx="4">
                  <c:v>26828</c:v>
                </c:pt>
              </c:numCache>
            </c:numRef>
          </c:val>
          <c:smooth val="0"/>
          <c:extLst xmlns:c16r2="http://schemas.microsoft.com/office/drawing/2015/06/chart">
            <c:ext xmlns:c16="http://schemas.microsoft.com/office/drawing/2014/chart" uri="{C3380CC4-5D6E-409C-BE32-E72D297353CC}">
              <c16:uniqueId val="{00000001-A1E7-4390-937A-80C05E60EDA2}"/>
            </c:ext>
          </c:extLst>
        </c:ser>
        <c:dLbls>
          <c:showLegendKey val="0"/>
          <c:showVal val="0"/>
          <c:showCatName val="0"/>
          <c:showSerName val="0"/>
          <c:showPercent val="0"/>
          <c:showBubbleSize val="0"/>
        </c:dLbls>
        <c:marker val="1"/>
        <c:smooth val="0"/>
        <c:axId val="408615872"/>
        <c:axId val="408617440"/>
      </c:lineChart>
      <c:catAx>
        <c:axId val="408615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617440"/>
        <c:crosses val="autoZero"/>
        <c:auto val="1"/>
        <c:lblAlgn val="ctr"/>
        <c:lblOffset val="100"/>
        <c:tickLblSkip val="1"/>
        <c:tickMarkSkip val="1"/>
        <c:noMultiLvlLbl val="0"/>
      </c:catAx>
      <c:valAx>
        <c:axId val="4086174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61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3.56</c:v>
                </c:pt>
                <c:pt idx="1">
                  <c:v>3.85</c:v>
                </c:pt>
                <c:pt idx="2">
                  <c:v>3.17</c:v>
                </c:pt>
                <c:pt idx="3">
                  <c:v>3.03</c:v>
                </c:pt>
                <c:pt idx="4">
                  <c:v>5.59</c:v>
                </c:pt>
              </c:numCache>
            </c:numRef>
          </c:val>
          <c:extLst xmlns:c16r2="http://schemas.microsoft.com/office/drawing/2015/06/chart">
            <c:ext xmlns:c16="http://schemas.microsoft.com/office/drawing/2014/chart" uri="{C3380CC4-5D6E-409C-BE32-E72D297353CC}">
              <c16:uniqueId val="{00000000-610E-4DC1-BAEF-40DD2CC2BB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26.36</c:v>
                </c:pt>
                <c:pt idx="1">
                  <c:v>26.05</c:v>
                </c:pt>
                <c:pt idx="2">
                  <c:v>22.97</c:v>
                </c:pt>
                <c:pt idx="3">
                  <c:v>17.649999999999999</c:v>
                </c:pt>
                <c:pt idx="4">
                  <c:v>17.84</c:v>
                </c:pt>
              </c:numCache>
            </c:numRef>
          </c:val>
          <c:extLst xmlns:c16r2="http://schemas.microsoft.com/office/drawing/2015/06/chart">
            <c:ext xmlns:c16="http://schemas.microsoft.com/office/drawing/2014/chart" uri="{C3380CC4-5D6E-409C-BE32-E72D297353CC}">
              <c16:uniqueId val="{00000001-610E-4DC1-BAEF-40DD2CC2BB2C}"/>
            </c:ext>
          </c:extLst>
        </c:ser>
        <c:dLbls>
          <c:showLegendKey val="0"/>
          <c:showVal val="0"/>
          <c:showCatName val="0"/>
          <c:showSerName val="0"/>
          <c:showPercent val="0"/>
          <c:showBubbleSize val="0"/>
        </c:dLbls>
        <c:gapWidth val="250"/>
        <c:overlap val="100"/>
        <c:axId val="408618616"/>
        <c:axId val="408615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-2.82</c:v>
                </c:pt>
                <c:pt idx="1">
                  <c:v>-0.06</c:v>
                </c:pt>
                <c:pt idx="2">
                  <c:v>-4.22</c:v>
                </c:pt>
                <c:pt idx="3">
                  <c:v>-5.12</c:v>
                </c:pt>
                <c:pt idx="4">
                  <c:v>2.99</c:v>
                </c:pt>
              </c:numCache>
            </c:numRef>
          </c:val>
          <c:smooth val="0"/>
          <c:extLst xmlns:c16r2="http://schemas.microsoft.com/office/drawing/2015/06/chart">
            <c:ext xmlns:c16="http://schemas.microsoft.com/office/drawing/2014/chart" uri="{C3380CC4-5D6E-409C-BE32-E72D297353CC}">
              <c16:uniqueId val="{00000002-610E-4DC1-BAEF-40DD2CC2BB2C}"/>
            </c:ext>
          </c:extLst>
        </c:ser>
        <c:dLbls>
          <c:showLegendKey val="0"/>
          <c:showVal val="0"/>
          <c:showCatName val="0"/>
          <c:showSerName val="0"/>
          <c:showPercent val="0"/>
          <c:showBubbleSize val="0"/>
        </c:dLbls>
        <c:marker val="1"/>
        <c:smooth val="0"/>
        <c:axId val="408618616"/>
        <c:axId val="408615480"/>
      </c:lineChart>
      <c:catAx>
        <c:axId val="408618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615480"/>
        <c:crosses val="autoZero"/>
        <c:auto val="1"/>
        <c:lblAlgn val="ctr"/>
        <c:lblOffset val="100"/>
        <c:tickLblSkip val="1"/>
        <c:tickMarkSkip val="1"/>
        <c:noMultiLvlLbl val="0"/>
      </c:catAx>
      <c:valAx>
        <c:axId val="408615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618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0.11</c:v>
                </c:pt>
                <c:pt idx="4">
                  <c:v>#N/A</c:v>
                </c:pt>
                <c:pt idx="5">
                  <c:v>0.37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BDD-4802-9D09-CA2612874D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BDD-4802-9D09-CA2612874D9A}"/>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0BDD-4802-9D09-CA2612874D9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0.11</c:v>
                </c:pt>
                <c:pt idx="4">
                  <c:v>#N/A</c:v>
                </c:pt>
                <c:pt idx="5">
                  <c:v>0.09</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3-0BDD-4802-9D09-CA2612874D9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0.27</c:v>
                </c:pt>
                <c:pt idx="8">
                  <c:v>#N/A</c:v>
                </c:pt>
                <c:pt idx="9">
                  <c:v>0.26</c:v>
                </c:pt>
              </c:numCache>
            </c:numRef>
          </c:val>
          <c:extLst xmlns:c16r2="http://schemas.microsoft.com/office/drawing/2015/06/chart">
            <c:ext xmlns:c16="http://schemas.microsoft.com/office/drawing/2014/chart" uri="{C3380CC4-5D6E-409C-BE32-E72D297353CC}">
              <c16:uniqueId val="{00000004-0BDD-4802-9D09-CA2612874D9A}"/>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0.46</c:v>
                </c:pt>
                <c:pt idx="2">
                  <c:v>#N/A</c:v>
                </c:pt>
                <c:pt idx="3">
                  <c:v>0.57999999999999996</c:v>
                </c:pt>
                <c:pt idx="4">
                  <c:v>#N/A</c:v>
                </c:pt>
                <c:pt idx="5">
                  <c:v>0.44</c:v>
                </c:pt>
                <c:pt idx="6">
                  <c:v>#N/A</c:v>
                </c:pt>
                <c:pt idx="7">
                  <c:v>0.43</c:v>
                </c:pt>
                <c:pt idx="8">
                  <c:v>#N/A</c:v>
                </c:pt>
                <c:pt idx="9">
                  <c:v>0.65</c:v>
                </c:pt>
              </c:numCache>
            </c:numRef>
          </c:val>
          <c:extLst xmlns:c16r2="http://schemas.microsoft.com/office/drawing/2015/06/chart">
            <c:ext xmlns:c16="http://schemas.microsoft.com/office/drawing/2014/chart" uri="{C3380CC4-5D6E-409C-BE32-E72D297353CC}">
              <c16:uniqueId val="{00000005-0BDD-4802-9D09-CA2612874D9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3.16</c:v>
                </c:pt>
                <c:pt idx="2">
                  <c:v>#N/A</c:v>
                </c:pt>
                <c:pt idx="3">
                  <c:v>1.95</c:v>
                </c:pt>
                <c:pt idx="4">
                  <c:v>#N/A</c:v>
                </c:pt>
                <c:pt idx="5">
                  <c:v>0.93</c:v>
                </c:pt>
                <c:pt idx="6">
                  <c:v>#N/A</c:v>
                </c:pt>
                <c:pt idx="7">
                  <c:v>1.01</c:v>
                </c:pt>
                <c:pt idx="8">
                  <c:v>#N/A</c:v>
                </c:pt>
                <c:pt idx="9">
                  <c:v>0.79</c:v>
                </c:pt>
              </c:numCache>
            </c:numRef>
          </c:val>
          <c:extLst xmlns:c16r2="http://schemas.microsoft.com/office/drawing/2015/06/chart">
            <c:ext xmlns:c16="http://schemas.microsoft.com/office/drawing/2014/chart" uri="{C3380CC4-5D6E-409C-BE32-E72D297353CC}">
              <c16:uniqueId val="{00000006-0BDD-4802-9D09-CA2612874D9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0.87</c:v>
                </c:pt>
                <c:pt idx="2">
                  <c:v>#N/A</c:v>
                </c:pt>
                <c:pt idx="3">
                  <c:v>1.17</c:v>
                </c:pt>
                <c:pt idx="4">
                  <c:v>#N/A</c:v>
                </c:pt>
                <c:pt idx="5">
                  <c:v>1.5</c:v>
                </c:pt>
                <c:pt idx="6">
                  <c:v>#N/A</c:v>
                </c:pt>
                <c:pt idx="7">
                  <c:v>1.59</c:v>
                </c:pt>
                <c:pt idx="8">
                  <c:v>#N/A</c:v>
                </c:pt>
                <c:pt idx="9">
                  <c:v>1.91</c:v>
                </c:pt>
              </c:numCache>
            </c:numRef>
          </c:val>
          <c:extLst xmlns:c16r2="http://schemas.microsoft.com/office/drawing/2015/06/chart">
            <c:ext xmlns:c16="http://schemas.microsoft.com/office/drawing/2014/chart" uri="{C3380CC4-5D6E-409C-BE32-E72D297353CC}">
              <c16:uniqueId val="{00000007-0BDD-4802-9D09-CA2612874D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3.51</c:v>
                </c:pt>
                <c:pt idx="2">
                  <c:v>#N/A</c:v>
                </c:pt>
                <c:pt idx="3">
                  <c:v>3.83</c:v>
                </c:pt>
                <c:pt idx="4">
                  <c:v>#N/A</c:v>
                </c:pt>
                <c:pt idx="5">
                  <c:v>3.13</c:v>
                </c:pt>
                <c:pt idx="6">
                  <c:v>#N/A</c:v>
                </c:pt>
                <c:pt idx="7">
                  <c:v>3.01</c:v>
                </c:pt>
                <c:pt idx="8">
                  <c:v>#N/A</c:v>
                </c:pt>
                <c:pt idx="9">
                  <c:v>5.58</c:v>
                </c:pt>
              </c:numCache>
            </c:numRef>
          </c:val>
          <c:extLst xmlns:c16r2="http://schemas.microsoft.com/office/drawing/2015/06/chart">
            <c:ext xmlns:c16="http://schemas.microsoft.com/office/drawing/2014/chart" uri="{C3380CC4-5D6E-409C-BE32-E72D297353CC}">
              <c16:uniqueId val="{00000008-0BDD-4802-9D09-CA2612874D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8.89</c:v>
                </c:pt>
                <c:pt idx="2">
                  <c:v>#N/A</c:v>
                </c:pt>
                <c:pt idx="3">
                  <c:v>9.6</c:v>
                </c:pt>
                <c:pt idx="4">
                  <c:v>#N/A</c:v>
                </c:pt>
                <c:pt idx="5">
                  <c:v>10.119999999999999</c:v>
                </c:pt>
                <c:pt idx="6">
                  <c:v>#N/A</c:v>
                </c:pt>
                <c:pt idx="7">
                  <c:v>9.7799999999999994</c:v>
                </c:pt>
                <c:pt idx="8">
                  <c:v>#N/A</c:v>
                </c:pt>
                <c:pt idx="9">
                  <c:v>10.95</c:v>
                </c:pt>
              </c:numCache>
            </c:numRef>
          </c:val>
          <c:extLst xmlns:c16r2="http://schemas.microsoft.com/office/drawing/2015/06/chart">
            <c:ext xmlns:c16="http://schemas.microsoft.com/office/drawing/2014/chart" uri="{C3380CC4-5D6E-409C-BE32-E72D297353CC}">
              <c16:uniqueId val="{00000009-0BDD-4802-9D09-CA2612874D9A}"/>
            </c:ext>
          </c:extLst>
        </c:ser>
        <c:dLbls>
          <c:showLegendKey val="0"/>
          <c:showVal val="0"/>
          <c:showCatName val="0"/>
          <c:showSerName val="0"/>
          <c:showPercent val="0"/>
          <c:showBubbleSize val="0"/>
        </c:dLbls>
        <c:gapWidth val="150"/>
        <c:overlap val="100"/>
        <c:axId val="423370640"/>
        <c:axId val="423367504"/>
      </c:barChart>
      <c:catAx>
        <c:axId val="42337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367504"/>
        <c:crosses val="autoZero"/>
        <c:auto val="1"/>
        <c:lblAlgn val="ctr"/>
        <c:lblOffset val="100"/>
        <c:tickLblSkip val="1"/>
        <c:tickMarkSkip val="1"/>
        <c:noMultiLvlLbl val="0"/>
      </c:catAx>
      <c:valAx>
        <c:axId val="42336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7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3814</c:v>
                </c:pt>
                <c:pt idx="5">
                  <c:v>3911</c:v>
                </c:pt>
                <c:pt idx="8">
                  <c:v>3923</c:v>
                </c:pt>
                <c:pt idx="11">
                  <c:v>3827</c:v>
                </c:pt>
                <c:pt idx="14">
                  <c:v>3505</c:v>
                </c:pt>
              </c:numCache>
            </c:numRef>
          </c:val>
          <c:extLst xmlns:c16r2="http://schemas.microsoft.com/office/drawing/2015/06/chart">
            <c:ext xmlns:c16="http://schemas.microsoft.com/office/drawing/2014/chart" uri="{C3380CC4-5D6E-409C-BE32-E72D297353CC}">
              <c16:uniqueId val="{00000000-F473-4C1E-A378-4B94A3679F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473-4C1E-A378-4B94A3679F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473-4C1E-A378-4B94A3679F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255</c:v>
                </c:pt>
                <c:pt idx="3">
                  <c:v>260</c:v>
                </c:pt>
                <c:pt idx="6">
                  <c:v>249</c:v>
                </c:pt>
                <c:pt idx="9">
                  <c:v>232</c:v>
                </c:pt>
                <c:pt idx="12">
                  <c:v>95</c:v>
                </c:pt>
              </c:numCache>
            </c:numRef>
          </c:val>
          <c:extLst xmlns:c16r2="http://schemas.microsoft.com/office/drawing/2015/06/chart">
            <c:ext xmlns:c16="http://schemas.microsoft.com/office/drawing/2014/chart" uri="{C3380CC4-5D6E-409C-BE32-E72D297353CC}">
              <c16:uniqueId val="{00000003-F473-4C1E-A378-4B94A3679F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411</c:v>
                </c:pt>
                <c:pt idx="3">
                  <c:v>397</c:v>
                </c:pt>
                <c:pt idx="6">
                  <c:v>386</c:v>
                </c:pt>
                <c:pt idx="9">
                  <c:v>338</c:v>
                </c:pt>
                <c:pt idx="12">
                  <c:v>319</c:v>
                </c:pt>
              </c:numCache>
            </c:numRef>
          </c:val>
          <c:extLst xmlns:c16r2="http://schemas.microsoft.com/office/drawing/2015/06/chart">
            <c:ext xmlns:c16="http://schemas.microsoft.com/office/drawing/2014/chart" uri="{C3380CC4-5D6E-409C-BE32-E72D297353CC}">
              <c16:uniqueId val="{00000004-F473-4C1E-A378-4B94A3679F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73-4C1E-A378-4B94A3679F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473-4C1E-A378-4B94A3679F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4589</c:v>
                </c:pt>
                <c:pt idx="3">
                  <c:v>4699</c:v>
                </c:pt>
                <c:pt idx="6">
                  <c:v>4739</c:v>
                </c:pt>
                <c:pt idx="9">
                  <c:v>4645</c:v>
                </c:pt>
                <c:pt idx="12">
                  <c:v>4334</c:v>
                </c:pt>
              </c:numCache>
            </c:numRef>
          </c:val>
          <c:extLst xmlns:c16r2="http://schemas.microsoft.com/office/drawing/2015/06/chart">
            <c:ext xmlns:c16="http://schemas.microsoft.com/office/drawing/2014/chart" uri="{C3380CC4-5D6E-409C-BE32-E72D297353CC}">
              <c16:uniqueId val="{00000007-F473-4C1E-A378-4B94A3679F80}"/>
            </c:ext>
          </c:extLst>
        </c:ser>
        <c:dLbls>
          <c:showLegendKey val="0"/>
          <c:showVal val="0"/>
          <c:showCatName val="0"/>
          <c:showSerName val="0"/>
          <c:showPercent val="0"/>
          <c:showBubbleSize val="0"/>
        </c:dLbls>
        <c:gapWidth val="100"/>
        <c:overlap val="100"/>
        <c:axId val="423369072"/>
        <c:axId val="423367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1441</c:v>
                </c:pt>
                <c:pt idx="2">
                  <c:v>#N/A</c:v>
                </c:pt>
                <c:pt idx="3">
                  <c:v>#N/A</c:v>
                </c:pt>
                <c:pt idx="4">
                  <c:v>1445</c:v>
                </c:pt>
                <c:pt idx="5">
                  <c:v>#N/A</c:v>
                </c:pt>
                <c:pt idx="6">
                  <c:v>#N/A</c:v>
                </c:pt>
                <c:pt idx="7">
                  <c:v>1451</c:v>
                </c:pt>
                <c:pt idx="8">
                  <c:v>#N/A</c:v>
                </c:pt>
                <c:pt idx="9">
                  <c:v>#N/A</c:v>
                </c:pt>
                <c:pt idx="10">
                  <c:v>1388</c:v>
                </c:pt>
                <c:pt idx="11">
                  <c:v>#N/A</c:v>
                </c:pt>
                <c:pt idx="12">
                  <c:v>#N/A</c:v>
                </c:pt>
                <c:pt idx="13">
                  <c:v>1243</c:v>
                </c:pt>
                <c:pt idx="14">
                  <c:v>#N/A</c:v>
                </c:pt>
              </c:numCache>
            </c:numRef>
          </c:val>
          <c:smooth val="0"/>
          <c:extLst xmlns:c16r2="http://schemas.microsoft.com/office/drawing/2015/06/chart">
            <c:ext xmlns:c16="http://schemas.microsoft.com/office/drawing/2014/chart" uri="{C3380CC4-5D6E-409C-BE32-E72D297353CC}">
              <c16:uniqueId val="{00000008-F473-4C1E-A378-4B94A3679F80}"/>
            </c:ext>
          </c:extLst>
        </c:ser>
        <c:dLbls>
          <c:showLegendKey val="0"/>
          <c:showVal val="0"/>
          <c:showCatName val="0"/>
          <c:showSerName val="0"/>
          <c:showPercent val="0"/>
          <c:showBubbleSize val="0"/>
        </c:dLbls>
        <c:marker val="1"/>
        <c:smooth val="0"/>
        <c:axId val="423369072"/>
        <c:axId val="423367896"/>
      </c:lineChart>
      <c:catAx>
        <c:axId val="42336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367896"/>
        <c:crosses val="autoZero"/>
        <c:auto val="1"/>
        <c:lblAlgn val="ctr"/>
        <c:lblOffset val="100"/>
        <c:tickLblSkip val="1"/>
        <c:tickMarkSkip val="1"/>
        <c:noMultiLvlLbl val="0"/>
      </c:catAx>
      <c:valAx>
        <c:axId val="423367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6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27449</c:v>
                </c:pt>
                <c:pt idx="5">
                  <c:v>25485</c:v>
                </c:pt>
                <c:pt idx="8">
                  <c:v>23397</c:v>
                </c:pt>
                <c:pt idx="11">
                  <c:v>20907</c:v>
                </c:pt>
                <c:pt idx="14">
                  <c:v>18617</c:v>
                </c:pt>
              </c:numCache>
            </c:numRef>
          </c:val>
          <c:extLst xmlns:c16r2="http://schemas.microsoft.com/office/drawing/2015/06/chart">
            <c:ext xmlns:c16="http://schemas.microsoft.com/office/drawing/2014/chart" uri="{C3380CC4-5D6E-409C-BE32-E72D297353CC}">
              <c16:uniqueId val="{00000000-A4D8-4365-ABC2-B17E96903A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95</c:v>
                </c:pt>
                <c:pt idx="5">
                  <c:v>82</c:v>
                </c:pt>
                <c:pt idx="8">
                  <c:v>67</c:v>
                </c:pt>
                <c:pt idx="11">
                  <c:v>52</c:v>
                </c:pt>
                <c:pt idx="14">
                  <c:v>36</c:v>
                </c:pt>
              </c:numCache>
            </c:numRef>
          </c:val>
          <c:extLst xmlns:c16r2="http://schemas.microsoft.com/office/drawing/2015/06/chart">
            <c:ext xmlns:c16="http://schemas.microsoft.com/office/drawing/2014/chart" uri="{C3380CC4-5D6E-409C-BE32-E72D297353CC}">
              <c16:uniqueId val="{00000001-A4D8-4365-ABC2-B17E96903A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7578</c:v>
                </c:pt>
                <c:pt idx="5">
                  <c:v>7335</c:v>
                </c:pt>
                <c:pt idx="8">
                  <c:v>6764</c:v>
                </c:pt>
                <c:pt idx="11">
                  <c:v>5950</c:v>
                </c:pt>
                <c:pt idx="14">
                  <c:v>6303</c:v>
                </c:pt>
              </c:numCache>
            </c:numRef>
          </c:val>
          <c:extLst xmlns:c16r2="http://schemas.microsoft.com/office/drawing/2015/06/chart">
            <c:ext xmlns:c16="http://schemas.microsoft.com/office/drawing/2014/chart" uri="{C3380CC4-5D6E-409C-BE32-E72D297353CC}">
              <c16:uniqueId val="{00000002-A4D8-4365-ABC2-B17E96903A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4D8-4365-ABC2-B17E96903A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4D8-4365-ABC2-B17E96903A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D8-4365-ABC2-B17E96903A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4651</c:v>
                </c:pt>
                <c:pt idx="3">
                  <c:v>4373</c:v>
                </c:pt>
                <c:pt idx="6">
                  <c:v>4165</c:v>
                </c:pt>
                <c:pt idx="9">
                  <c:v>4128</c:v>
                </c:pt>
                <c:pt idx="12">
                  <c:v>4584</c:v>
                </c:pt>
              </c:numCache>
            </c:numRef>
          </c:val>
          <c:extLst xmlns:c16r2="http://schemas.microsoft.com/office/drawing/2015/06/chart">
            <c:ext xmlns:c16="http://schemas.microsoft.com/office/drawing/2014/chart" uri="{C3380CC4-5D6E-409C-BE32-E72D297353CC}">
              <c16:uniqueId val="{00000006-A4D8-4365-ABC2-B17E96903A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969</c:v>
                </c:pt>
                <c:pt idx="3">
                  <c:v>727</c:v>
                </c:pt>
                <c:pt idx="6">
                  <c:v>504</c:v>
                </c:pt>
                <c:pt idx="9">
                  <c:v>338</c:v>
                </c:pt>
                <c:pt idx="12">
                  <c:v>199</c:v>
                </c:pt>
              </c:numCache>
            </c:numRef>
          </c:val>
          <c:extLst xmlns:c16r2="http://schemas.microsoft.com/office/drawing/2015/06/chart">
            <c:ext xmlns:c16="http://schemas.microsoft.com/office/drawing/2014/chart" uri="{C3380CC4-5D6E-409C-BE32-E72D297353CC}">
              <c16:uniqueId val="{00000007-A4D8-4365-ABC2-B17E96903A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3504</c:v>
                </c:pt>
                <c:pt idx="3">
                  <c:v>3220</c:v>
                </c:pt>
                <c:pt idx="6">
                  <c:v>2991</c:v>
                </c:pt>
                <c:pt idx="9">
                  <c:v>2722</c:v>
                </c:pt>
                <c:pt idx="12">
                  <c:v>2341</c:v>
                </c:pt>
              </c:numCache>
            </c:numRef>
          </c:val>
          <c:extLst xmlns:c16r2="http://schemas.microsoft.com/office/drawing/2015/06/chart">
            <c:ext xmlns:c16="http://schemas.microsoft.com/office/drawing/2014/chart" uri="{C3380CC4-5D6E-409C-BE32-E72D297353CC}">
              <c16:uniqueId val="{00000008-A4D8-4365-ABC2-B17E96903A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4D8-4365-ABC2-B17E96903A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32230</c:v>
                </c:pt>
                <c:pt idx="3">
                  <c:v>30017</c:v>
                </c:pt>
                <c:pt idx="6">
                  <c:v>27727</c:v>
                </c:pt>
                <c:pt idx="9">
                  <c:v>24586</c:v>
                </c:pt>
                <c:pt idx="12">
                  <c:v>21868</c:v>
                </c:pt>
              </c:numCache>
            </c:numRef>
          </c:val>
          <c:extLst xmlns:c16r2="http://schemas.microsoft.com/office/drawing/2015/06/chart">
            <c:ext xmlns:c16="http://schemas.microsoft.com/office/drawing/2014/chart" uri="{C3380CC4-5D6E-409C-BE32-E72D297353CC}">
              <c16:uniqueId val="{0000000A-A4D8-4365-ABC2-B17E96903A13}"/>
            </c:ext>
          </c:extLst>
        </c:ser>
        <c:dLbls>
          <c:showLegendKey val="0"/>
          <c:showVal val="0"/>
          <c:showCatName val="0"/>
          <c:showSerName val="0"/>
          <c:showPercent val="0"/>
          <c:showBubbleSize val="0"/>
        </c:dLbls>
        <c:gapWidth val="100"/>
        <c:overlap val="100"/>
        <c:axId val="423371424"/>
        <c:axId val="42337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6231</c:v>
                </c:pt>
                <c:pt idx="2">
                  <c:v>#N/A</c:v>
                </c:pt>
                <c:pt idx="3">
                  <c:v>#N/A</c:v>
                </c:pt>
                <c:pt idx="4">
                  <c:v>5435</c:v>
                </c:pt>
                <c:pt idx="5">
                  <c:v>#N/A</c:v>
                </c:pt>
                <c:pt idx="6">
                  <c:v>#N/A</c:v>
                </c:pt>
                <c:pt idx="7">
                  <c:v>5159</c:v>
                </c:pt>
                <c:pt idx="8">
                  <c:v>#N/A</c:v>
                </c:pt>
                <c:pt idx="9">
                  <c:v>#N/A</c:v>
                </c:pt>
                <c:pt idx="10">
                  <c:v>4864</c:v>
                </c:pt>
                <c:pt idx="11">
                  <c:v>#N/A</c:v>
                </c:pt>
                <c:pt idx="12">
                  <c:v>#N/A</c:v>
                </c:pt>
                <c:pt idx="13">
                  <c:v>4036</c:v>
                </c:pt>
                <c:pt idx="14">
                  <c:v>#N/A</c:v>
                </c:pt>
              </c:numCache>
            </c:numRef>
          </c:val>
          <c:smooth val="0"/>
          <c:extLst xmlns:c16r2="http://schemas.microsoft.com/office/drawing/2015/06/chart">
            <c:ext xmlns:c16="http://schemas.microsoft.com/office/drawing/2014/chart" uri="{C3380CC4-5D6E-409C-BE32-E72D297353CC}">
              <c16:uniqueId val="{0000000B-A4D8-4365-ABC2-B17E96903A13}"/>
            </c:ext>
          </c:extLst>
        </c:ser>
        <c:dLbls>
          <c:showLegendKey val="0"/>
          <c:showVal val="0"/>
          <c:showCatName val="0"/>
          <c:showSerName val="0"/>
          <c:showPercent val="0"/>
          <c:showBubbleSize val="0"/>
        </c:dLbls>
        <c:marker val="1"/>
        <c:smooth val="0"/>
        <c:axId val="423371424"/>
        <c:axId val="423372208"/>
      </c:lineChart>
      <c:catAx>
        <c:axId val="42337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372208"/>
        <c:crosses val="autoZero"/>
        <c:auto val="1"/>
        <c:lblAlgn val="ctr"/>
        <c:lblOffset val="100"/>
        <c:tickLblSkip val="1"/>
        <c:tickMarkSkip val="1"/>
        <c:noMultiLvlLbl val="0"/>
      </c:catAx>
      <c:valAx>
        <c:axId val="42337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7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3782</c:v>
                </c:pt>
                <c:pt idx="1">
                  <c:v>2944</c:v>
                </c:pt>
                <c:pt idx="2">
                  <c:v>3011</c:v>
                </c:pt>
              </c:numCache>
            </c:numRef>
          </c:val>
          <c:extLst xmlns:c16r2="http://schemas.microsoft.com/office/drawing/2015/06/chart">
            <c:ext xmlns:c16="http://schemas.microsoft.com/office/drawing/2014/chart" uri="{C3380CC4-5D6E-409C-BE32-E72D297353CC}">
              <c16:uniqueId val="{00000000-7665-4D85-B185-48935B70CB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259</c:v>
                </c:pt>
                <c:pt idx="1">
                  <c:v>157</c:v>
                </c:pt>
                <c:pt idx="2">
                  <c:v>55</c:v>
                </c:pt>
              </c:numCache>
            </c:numRef>
          </c:val>
          <c:extLst xmlns:c16r2="http://schemas.microsoft.com/office/drawing/2015/06/chart">
            <c:ext xmlns:c16="http://schemas.microsoft.com/office/drawing/2014/chart" uri="{C3380CC4-5D6E-409C-BE32-E72D297353CC}">
              <c16:uniqueId val="{00000001-7665-4D85-B185-48935B70CB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4481</c:v>
                </c:pt>
                <c:pt idx="1">
                  <c:v>4344</c:v>
                </c:pt>
                <c:pt idx="2">
                  <c:v>4381</c:v>
                </c:pt>
              </c:numCache>
            </c:numRef>
          </c:val>
          <c:extLst xmlns:c16r2="http://schemas.microsoft.com/office/drawing/2015/06/chart">
            <c:ext xmlns:c16="http://schemas.microsoft.com/office/drawing/2014/chart" uri="{C3380CC4-5D6E-409C-BE32-E72D297353CC}">
              <c16:uniqueId val="{00000002-7665-4D85-B185-48935B70CB51}"/>
            </c:ext>
          </c:extLst>
        </c:ser>
        <c:dLbls>
          <c:showLegendKey val="0"/>
          <c:showVal val="0"/>
          <c:showCatName val="0"/>
          <c:showSerName val="0"/>
          <c:showPercent val="0"/>
          <c:showBubbleSize val="0"/>
        </c:dLbls>
        <c:gapWidth val="120"/>
        <c:overlap val="100"/>
        <c:axId val="423372992"/>
        <c:axId val="423369464"/>
      </c:barChart>
      <c:catAx>
        <c:axId val="42337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3369464"/>
        <c:crosses val="autoZero"/>
        <c:auto val="1"/>
        <c:lblAlgn val="ctr"/>
        <c:lblOffset val="100"/>
        <c:tickLblSkip val="1"/>
        <c:tickMarkSkip val="1"/>
        <c:noMultiLvlLbl val="0"/>
      </c:catAx>
      <c:valAx>
        <c:axId val="423369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337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FF-4F32-A28A-F02B5DA8AD85}"/>
                </c:ext>
                <c:ext xmlns:c15="http://schemas.microsoft.com/office/drawing/2012/chart" uri="{CE6537A1-D6FC-4f65-9D91-7224C49458BB}">
                  <c15:dlblFieldTable>
                    <c15:dlblFTEntry>
                      <c15:txfldGUID>{EA5FAD8D-9DC8-4F5A-B4B8-51C7871A31D8}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FF-4F32-A28A-F02B5DA8AD85}"/>
                </c:ext>
                <c:ext xmlns:c15="http://schemas.microsoft.com/office/drawing/2012/chart" uri="{CE6537A1-D6FC-4f65-9D91-7224C49458BB}">
                  <c15:dlblFieldTable>
                    <c15:dlblFTEntry>
                      <c15:txfldGUID>{74814F63-1162-49DB-94F2-E5A1F5468C92}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FF-4F32-A28A-F02B5DA8AD85}"/>
                </c:ext>
                <c:ext xmlns:c15="http://schemas.microsoft.com/office/drawing/2012/chart" uri="{CE6537A1-D6FC-4f65-9D91-7224C49458BB}">
                  <c15:dlblFieldTable>
                    <c15:dlblFTEntry>
                      <c15:txfldGUID>{1BA2F8D0-72DB-4DB2-AFA5-93179036AAF7}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FF-4F32-A28A-F02B5DA8AD85}"/>
                </c:ext>
                <c:ext xmlns:c15="http://schemas.microsoft.com/office/drawing/2012/chart" uri="{CE6537A1-D6FC-4f65-9D91-7224C49458BB}">
                  <c15:dlblFieldTable>
                    <c15:dlblFTEntry>
                      <c15:txfldGUID>{5A85A1E1-60F6-4990-9306-A4414ECEF626}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FF-4F32-A28A-F02B5DA8AD85}"/>
                </c:ext>
                <c:ext xmlns:c15="http://schemas.microsoft.com/office/drawing/2012/chart" uri="{CE6537A1-D6FC-4f65-9D91-7224C49458BB}">
                  <c15:dlblFieldTable>
                    <c15:dlblFTEntry>
                      <c15:txfldGUID>{36C732F1-83B1-4318-994F-D78DAE8C326F}</c15:txfldGUID>
                      <c15:f>#REF!</c15:f>
                      <c15:dlblFieldTableCache>
                        <c:ptCount val="1"/>
                        <c:pt idx="0">
                          <c:v>#REF!</c:v>
                        </c:pt>
                      </c15:dlblFieldTableCache>
                    </c15:dlblFTEntry>
                  </c15:dlblFieldTable>
                  <c15:showDataLabelsRange val="0"/>
                </c:ext>
              </c:extLst>
            </c:dLbl>
            <c:dLbl>
              <c:idx val="8"/>
              <c:layout>
                <c:manualLayout>
                  <c:x val="-2.70057222935888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FF-4F32-A28A-F02B5DA8AD85}"/>
                </c:ext>
                <c:ext xmlns:c15="http://schemas.microsoft.com/office/drawing/2012/chart" uri="{CE6537A1-D6FC-4f65-9D91-7224C49458BB}">
                  <c15:dlblFieldTable>
                    <c15:dlblFTEntry>
                      <c15:txfldGUID>{ECF5DB47-CBBC-4246-A6EB-E2F931A334C8}</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FF-4F32-A28A-F02B5DA8AD85}"/>
                </c:ext>
                <c:ext xmlns:c15="http://schemas.microsoft.com/office/drawing/2012/chart" uri="{CE6537A1-D6FC-4f65-9D91-7224C49458BB}">
                  <c15:dlblFieldTable>
                    <c15:dlblFTEntry>
                      <c15:txfldGUID>{AAA9AE6B-E0B8-4DB9-B576-F4856E18BFFE}</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FF-4F32-A28A-F02B5DA8AD85}"/>
                </c:ext>
                <c:ext xmlns:c15="http://schemas.microsoft.com/office/drawing/2012/chart" uri="{CE6537A1-D6FC-4f65-9D91-7224C49458BB}">
                  <c15:dlblFieldTable>
                    <c15:dlblFTEntry>
                      <c15:txfldGUID>{227C11C7-EDB2-428E-B46F-9E56560DC7F4}</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FF-4F32-A28A-F02B5DA8AD85}"/>
                </c:ext>
                <c:ext xmlns:c15="http://schemas.microsoft.com/office/drawing/2012/chart" uri="{CE6537A1-D6FC-4f65-9D91-7224C49458BB}">
                  <c15:dlblFieldTable>
                    <c15:dlblFTEntry>
                      <c15:txfldGUID>{B5CA43F4-C29F-45CF-A572-647DC3E14742}</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61.5</c:v>
                </c:pt>
                <c:pt idx="16">
                  <c:v>63.3</c:v>
                </c:pt>
                <c:pt idx="24">
                  <c:v>65.3</c:v>
                </c:pt>
                <c:pt idx="32">
                  <c:v>66.7</c:v>
                </c:pt>
              </c:numCache>
            </c:numRef>
          </c:xVal>
          <c:yVal>
            <c:numRef>
              <c:f>公会計指標分析・財政指標組合せ分析表!$BP$51:$DC$51</c:f>
              <c:numCache>
                <c:formatCode>#,##0.0;"▲ "#,##0.0</c:formatCode>
                <c:ptCount val="40"/>
                <c:pt idx="0">
                  <c:v>48.1</c:v>
                </c:pt>
                <c:pt idx="8">
                  <c:v>42.3</c:v>
                </c:pt>
                <c:pt idx="16">
                  <c:v>41</c:v>
                </c:pt>
                <c:pt idx="24">
                  <c:v>37.700000000000003</c:v>
                </c:pt>
                <c:pt idx="32">
                  <c:v>30.1</c:v>
                </c:pt>
              </c:numCache>
            </c:numRef>
          </c:yVal>
          <c:smooth val="0"/>
          <c:extLst xmlns:c16r2="http://schemas.microsoft.com/office/drawing/2015/06/chart">
            <c:ext xmlns:c16="http://schemas.microsoft.com/office/drawing/2014/chart" uri="{C3380CC4-5D6E-409C-BE32-E72D297353CC}">
              <c16:uniqueId val="{00000009-32FF-4F32-A28A-F02B5DA8AD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FF-4F32-A28A-F02B5DA8AD85}"/>
                </c:ext>
                <c:ext xmlns:c15="http://schemas.microsoft.com/office/drawing/2012/chart" uri="{CE6537A1-D6FC-4f65-9D91-7224C49458BB}">
                  <c15:dlblFieldTable>
                    <c15:dlblFTEntry>
                      <c15:txfldGUID>{6A4D1B31-6FDF-43BA-9B04-482E099957EE}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FF-4F32-A28A-F02B5DA8AD85}"/>
                </c:ext>
                <c:ext xmlns:c15="http://schemas.microsoft.com/office/drawing/2012/chart" uri="{CE6537A1-D6FC-4f65-9D91-7224C49458BB}">
                  <c15:dlblFieldTable>
                    <c15:dlblFTEntry>
                      <c15:txfldGUID>{19BDEF81-A700-4F8C-A8E9-BA853132ADC3}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FF-4F32-A28A-F02B5DA8AD85}"/>
                </c:ext>
                <c:ext xmlns:c15="http://schemas.microsoft.com/office/drawing/2012/chart" uri="{CE6537A1-D6FC-4f65-9D91-7224C49458BB}">
                  <c15:dlblFieldTable>
                    <c15:dlblFTEntry>
                      <c15:txfldGUID>{4949B20F-175C-4D91-BF55-9CFB6C8AFE28}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FF-4F32-A28A-F02B5DA8AD85}"/>
                </c:ext>
                <c:ext xmlns:c15="http://schemas.microsoft.com/office/drawing/2012/chart" uri="{CE6537A1-D6FC-4f65-9D91-7224C49458BB}">
                  <c15:dlblFieldTable>
                    <c15:dlblFTEntry>
                      <c15:txfldGUID>{2DA05CF9-89D8-4706-BB7F-6A6FBAECD0EE}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FF-4F32-A28A-F02B5DA8AD85}"/>
                </c:ext>
                <c:ext xmlns:c15="http://schemas.microsoft.com/office/drawing/2012/chart" uri="{CE6537A1-D6FC-4f65-9D91-7224C49458BB}">
                  <c15:dlblFieldTable>
                    <c15:dlblFTEntry>
                      <c15:txfldGUID>{BA80B2B5-A82D-4E87-8ADE-99478016B796}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FF-4F32-A28A-F02B5DA8AD85}"/>
                </c:ext>
                <c:ext xmlns:c15="http://schemas.microsoft.com/office/drawing/2012/chart" uri="{CE6537A1-D6FC-4f65-9D91-7224C49458BB}">
                  <c15:dlblFieldTable>
                    <c15:dlblFTEntry>
                      <c15:txfldGUID>{0614A454-14F7-462B-8EC4-7D5059538C28}</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FF-4F32-A28A-F02B5DA8AD85}"/>
                </c:ext>
                <c:ext xmlns:c15="http://schemas.microsoft.com/office/drawing/2012/chart" uri="{CE6537A1-D6FC-4f65-9D91-7224C49458BB}">
                  <c15:dlblFieldTable>
                    <c15:dlblFTEntry>
                      <c15:txfldGUID>{42353601-3734-4C54-BA03-02C68FA5C691}</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3.715522882621790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FF-4F32-A28A-F02B5DA8AD85}"/>
                </c:ext>
                <c:ext xmlns:c15="http://schemas.microsoft.com/office/drawing/2012/chart" uri="{CE6537A1-D6FC-4f65-9D91-7224C49458BB}">
                  <c15:dlblFieldTable>
                    <c15:dlblFTEntry>
                      <c15:txfldGUID>{1D5F728A-3A8D-4D74-B94D-2A2FCB9D29FD}</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FF-4F32-A28A-F02B5DA8AD85}"/>
                </c:ext>
                <c:ext xmlns:c15="http://schemas.microsoft.com/office/drawing/2012/chart" uri="{CE6537A1-D6FC-4f65-9D91-7224C49458BB}">
                  <c15:dlblFieldTable>
                    <c15:dlblFTEntry>
                      <c15:txfldGUID>{CFE23FCE-C9A7-4D30-B5D3-E4FD93E4A41F}</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61.7</c:v>
                </c:pt>
                <c:pt idx="32">
                  <c:v>62.4</c:v>
                </c:pt>
              </c:numCache>
            </c:numRef>
          </c:xVal>
          <c:yVal>
            <c:numRef>
              <c:f>公会計指標分析・財政指標組合せ分析表!$BP$55:$DC$55</c:f>
              <c:numCache>
                <c:formatCode>#,##0.0;"▲ "#,##0.0</c:formatCode>
                <c:ptCount val="40"/>
                <c:pt idx="0">
                  <c:v>30.2</c:v>
                </c:pt>
                <c:pt idx="8">
                  <c:v>25.4</c:v>
                </c:pt>
                <c:pt idx="16">
                  <c:v>23</c:v>
                </c:pt>
                <c:pt idx="24">
                  <c:v>41.5</c:v>
                </c:pt>
                <c:pt idx="32">
                  <c:v>25.2</c:v>
                </c:pt>
              </c:numCache>
            </c:numRef>
          </c:yVal>
          <c:smooth val="0"/>
          <c:extLst xmlns:c16r2="http://schemas.microsoft.com/office/drawing/2015/06/chart">
            <c:ext xmlns:c16="http://schemas.microsoft.com/office/drawing/2014/chart" uri="{C3380CC4-5D6E-409C-BE32-E72D297353CC}">
              <c16:uniqueId val="{00000013-32FF-4F32-A28A-F02B5DA8AD85}"/>
            </c:ext>
          </c:extLst>
        </c:ser>
        <c:dLbls>
          <c:showLegendKey val="0"/>
          <c:showVal val="1"/>
          <c:showCatName val="0"/>
          <c:showSerName val="0"/>
          <c:showPercent val="0"/>
          <c:showBubbleSize val="0"/>
        </c:dLbls>
        <c:axId val="423370248"/>
        <c:axId val="423373384"/>
      </c:scatterChart>
      <c:valAx>
        <c:axId val="423370248"/>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373384"/>
        <c:crosses val="autoZero"/>
        <c:crossBetween val="midCat"/>
      </c:valAx>
      <c:valAx>
        <c:axId val="42337338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23370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686-4529-90F6-B85C7B0EFF38}"/>
                </c:ext>
                <c:ext xmlns:c15="http://schemas.microsoft.com/office/drawing/2012/chart" uri="{CE6537A1-D6FC-4f65-9D91-7224C49458BB}">
                  <c15:dlblFieldTable>
                    <c15:dlblFTEntry>
                      <c15:txfldGUID>{B60949BA-F286-41D5-A27E-BDFD62FFF158}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686-4529-90F6-B85C7B0EFF38}"/>
                </c:ext>
                <c:ext xmlns:c15="http://schemas.microsoft.com/office/drawing/2012/chart" uri="{CE6537A1-D6FC-4f65-9D91-7224C49458BB}">
                  <c15:dlblFieldTable>
                    <c15:dlblFTEntry>
                      <c15:txfldGUID>{48D40100-F3FE-4DD8-8D9E-3B989F736675}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686-4529-90F6-B85C7B0EFF38}"/>
                </c:ext>
                <c:ext xmlns:c15="http://schemas.microsoft.com/office/drawing/2012/chart" uri="{CE6537A1-D6FC-4f65-9D91-7224C49458BB}">
                  <c15:dlblFieldTable>
                    <c15:dlblFTEntry>
                      <c15:txfldGUID>{37C97FFA-8C4A-400D-9B19-80246E02C987}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686-4529-90F6-B85C7B0EFF38}"/>
                </c:ext>
                <c:ext xmlns:c15="http://schemas.microsoft.com/office/drawing/2012/chart" uri="{CE6537A1-D6FC-4f65-9D91-7224C49458BB}">
                  <c15:dlblFieldTable>
                    <c15:dlblFTEntry>
                      <c15:txfldGUID>{305F7BD6-C20E-468B-9EEA-CFCC57679FD0}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686-4529-90F6-B85C7B0EFF38}"/>
                </c:ext>
                <c:ext xmlns:c15="http://schemas.microsoft.com/office/drawing/2012/chart" uri="{CE6537A1-D6FC-4f65-9D91-7224C49458BB}">
                  <c15:dlblFieldTable>
                    <c15:dlblFTEntry>
                      <c15:txfldGUID>{E6D64851-9F59-4FC7-8F8E-677A1EEC72FD}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686-4529-90F6-B85C7B0EFF38}"/>
                </c:ext>
                <c:ext xmlns:c15="http://schemas.microsoft.com/office/drawing/2012/chart" uri="{CE6537A1-D6FC-4f65-9D91-7224C49458BB}">
                  <c15:dlblFieldTable>
                    <c15:dlblFTEntry>
                      <c15:txfldGUID>{0EEAAFFF-F237-4C49-A150-2C69652CFD2E}</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686-4529-90F6-B85C7B0EFF38}"/>
                </c:ext>
                <c:ext xmlns:c15="http://schemas.microsoft.com/office/drawing/2012/chart" uri="{CE6537A1-D6FC-4f65-9D91-7224C49458BB}">
                  <c15:dlblFieldTable>
                    <c15:dlblFTEntry>
                      <c15:txfldGUID>{2D4F497D-17E4-44F9-A35D-DF6F3A23FA02}</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686-4529-90F6-B85C7B0EFF38}"/>
                </c:ext>
                <c:ext xmlns:c15="http://schemas.microsoft.com/office/drawing/2012/chart" uri="{CE6537A1-D6FC-4f65-9D91-7224C49458BB}">
                  <c15:dlblFieldTable>
                    <c15:dlblFTEntry>
                      <c15:txfldGUID>{8D1F4E4E-CF47-4702-AD3E-22472E651511}</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686-4529-90F6-B85C7B0EFF38}"/>
                </c:ext>
                <c:ext xmlns:c15="http://schemas.microsoft.com/office/drawing/2012/chart" uri="{CE6537A1-D6FC-4f65-9D91-7224C49458BB}">
                  <c15:dlblFieldTable>
                    <c15:dlblFTEntry>
                      <c15:txfldGUID>{27E56EB7-1679-4B31-9572-7B4C859966B8}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11</c:v>
                </c:pt>
                <c:pt idx="16">
                  <c:v>11.3</c:v>
                </c:pt>
                <c:pt idx="24">
                  <c:v>11.2</c:v>
                </c:pt>
                <c:pt idx="32">
                  <c:v>10.5</c:v>
                </c:pt>
              </c:numCache>
            </c:numRef>
          </c:xVal>
          <c:yVal>
            <c:numRef>
              <c:f>公会計指標分析・財政指標組合せ分析表!$BP$73:$DC$73</c:f>
              <c:numCache>
                <c:formatCode>#,##0.0;"▲ "#,##0.0</c:formatCode>
                <c:ptCount val="40"/>
                <c:pt idx="0">
                  <c:v>48.1</c:v>
                </c:pt>
                <c:pt idx="8">
                  <c:v>42.3</c:v>
                </c:pt>
                <c:pt idx="16">
                  <c:v>41</c:v>
                </c:pt>
                <c:pt idx="24">
                  <c:v>37.700000000000003</c:v>
                </c:pt>
                <c:pt idx="32">
                  <c:v>30.1</c:v>
                </c:pt>
              </c:numCache>
            </c:numRef>
          </c:yVal>
          <c:smooth val="0"/>
          <c:extLst xmlns:c16r2="http://schemas.microsoft.com/office/drawing/2015/06/chart">
            <c:ext xmlns:c16="http://schemas.microsoft.com/office/drawing/2014/chart" uri="{C3380CC4-5D6E-409C-BE32-E72D297353CC}">
              <c16:uniqueId val="{00000009-1686-4529-90F6-B85C7B0EFF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686-4529-90F6-B85C7B0EFF38}"/>
                </c:ext>
                <c:ext xmlns:c15="http://schemas.microsoft.com/office/drawing/2012/chart" uri="{CE6537A1-D6FC-4f65-9D91-7224C49458BB}">
                  <c15:dlblFieldTable>
                    <c15:dlblFTEntry>
                      <c15:txfldGUID>{DE12E6BF-D3BF-4BB9-BDFB-2BE324A36146}</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686-4529-90F6-B85C7B0EFF38}"/>
                </c:ext>
                <c:ext xmlns:c15="http://schemas.microsoft.com/office/drawing/2012/chart" uri="{CE6537A1-D6FC-4f65-9D91-7224C49458BB}">
                  <c15:dlblFieldTable>
                    <c15:dlblFTEntry>
                      <c15:txfldGUID>{F6F5C6F6-14C8-453A-AF9D-61631536B4AF}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686-4529-90F6-B85C7B0EFF38}"/>
                </c:ext>
                <c:ext xmlns:c15="http://schemas.microsoft.com/office/drawing/2012/chart" uri="{CE6537A1-D6FC-4f65-9D91-7224C49458BB}">
                  <c15:dlblFieldTable>
                    <c15:dlblFTEntry>
                      <c15:txfldGUID>{D82DD1B1-8FD3-4F17-A4A6-43DB62084ABE}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686-4529-90F6-B85C7B0EFF38}"/>
                </c:ext>
                <c:ext xmlns:c15="http://schemas.microsoft.com/office/drawing/2012/chart" uri="{CE6537A1-D6FC-4f65-9D91-7224C49458BB}">
                  <c15:dlblFieldTable>
                    <c15:dlblFTEntry>
                      <c15:txfldGUID>{152868B4-B28D-41FB-BAD0-25DFDC3D00C6}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686-4529-90F6-B85C7B0EFF38}"/>
                </c:ext>
                <c:ext xmlns:c15="http://schemas.microsoft.com/office/drawing/2012/chart" uri="{CE6537A1-D6FC-4f65-9D91-7224C49458BB}">
                  <c15:dlblFieldTable>
                    <c15:dlblFTEntry>
                      <c15:txfldGUID>{0A45D4F7-E57A-4C9D-91E6-598C3A2A2D0C}</c15:txfldGUID>
                      <c15:f>#REF!</c15:f>
                      <c15:dlblFieldTableCache>
                        <c:ptCount val="1"/>
                        <c:pt idx="0">
                          <c:v>#REF!</c:v>
                        </c:pt>
                      </c15:dlblFieldTableCache>
                    </c15:dlblFTEntry>
                  </c15:dlblFieldTable>
                  <c15:showDataLabelsRange val="0"/>
                </c:ext>
              </c:extLst>
            </c:dLbl>
            <c:dLbl>
              <c:idx val="8"/>
              <c:layout>
                <c:manualLayout>
                  <c:x val="-3.662116105643329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686-4529-90F6-B85C7B0EFF38}"/>
                </c:ext>
                <c:ext xmlns:c15="http://schemas.microsoft.com/office/drawing/2012/chart" uri="{CE6537A1-D6FC-4f65-9D91-7224C49458BB}">
                  <c15:dlblFieldTable>
                    <c15:dlblFTEntry>
                      <c15:txfldGUID>{6F6864B9-628E-441E-BA7E-00412932C5FE}</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2.664717328775305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686-4529-90F6-B85C7B0EFF38}"/>
                </c:ext>
                <c:ext xmlns:c15="http://schemas.microsoft.com/office/drawing/2012/chart" uri="{CE6537A1-D6FC-4f65-9D91-7224C49458BB}">
                  <c15:dlblFieldTable>
                    <c15:dlblFTEntry>
                      <c15:txfldGUID>{EB803C2B-BD1A-42FC-B441-87DBF4D2E1B4}</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686-4529-90F6-B85C7B0EFF38}"/>
                </c:ext>
                <c:ext xmlns:c15="http://schemas.microsoft.com/office/drawing/2012/chart" uri="{CE6537A1-D6FC-4f65-9D91-7224C49458BB}">
                  <c15:dlblFieldTable>
                    <c15:dlblFTEntry>
                      <c15:txfldGUID>{F9742E90-47B5-4F24-B7B6-CA8DACE96202}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686-4529-90F6-B85C7B0EFF38}"/>
                </c:ext>
                <c:ext xmlns:c15="http://schemas.microsoft.com/office/drawing/2012/chart" uri="{CE6537A1-D6FC-4f65-9D91-7224C49458BB}">
                  <c15:dlblFieldTable>
                    <c15:dlblFTEntry>
                      <c15:txfldGUID>{83A69BB8-6335-4237-B78E-AC7CAF0928EA}</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9.1999999999999993</c:v>
                </c:pt>
                <c:pt idx="32">
                  <c:v>8.9</c:v>
                </c:pt>
              </c:numCache>
            </c:numRef>
          </c:xVal>
          <c:yVal>
            <c:numRef>
              <c:f>公会計指標分析・財政指標組合せ分析表!$BP$77:$DC$77</c:f>
              <c:numCache>
                <c:formatCode>#,##0.0;"▲ "#,##0.0</c:formatCode>
                <c:ptCount val="40"/>
                <c:pt idx="0">
                  <c:v>30.2</c:v>
                </c:pt>
                <c:pt idx="8">
                  <c:v>25.4</c:v>
                </c:pt>
                <c:pt idx="16">
                  <c:v>23</c:v>
                </c:pt>
                <c:pt idx="24">
                  <c:v>41.5</c:v>
                </c:pt>
                <c:pt idx="32">
                  <c:v>25.2</c:v>
                </c:pt>
              </c:numCache>
            </c:numRef>
          </c:yVal>
          <c:smooth val="0"/>
          <c:extLst xmlns:c16r2="http://schemas.microsoft.com/office/drawing/2015/06/chart">
            <c:ext xmlns:c16="http://schemas.microsoft.com/office/drawing/2014/chart" uri="{C3380CC4-5D6E-409C-BE32-E72D297353CC}">
              <c16:uniqueId val="{00000013-1686-4529-90F6-B85C7B0EFF38}"/>
            </c:ext>
          </c:extLst>
        </c:ser>
        <c:dLbls>
          <c:showLegendKey val="0"/>
          <c:showVal val="1"/>
          <c:showCatName val="0"/>
          <c:showSerName val="0"/>
          <c:showPercent val="0"/>
          <c:showBubbleSize val="0"/>
        </c:dLbls>
        <c:axId val="423371816"/>
        <c:axId val="423374168"/>
      </c:scatterChart>
      <c:valAx>
        <c:axId val="42337181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374168"/>
        <c:crosses val="autoZero"/>
        <c:crossBetween val="midCat"/>
      </c:valAx>
      <c:valAx>
        <c:axId val="423374168"/>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23371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計画的な施設の統廃合に伴う施設整備等については、合併特例債を活用して事業を実施しており、元利償還金等は令和元年度で増加傾向のピークを迎え、令和２年度から減少に転じている。</a:t>
          </a:r>
        </a:p>
        <a:p>
          <a:r>
            <a:rPr kumimoji="1" lang="ja-JP" altLang="en-US" sz="1400">
              <a:latin typeface="ＭＳ ゴシック" pitchFamily="49" charset="-128"/>
              <a:ea typeface="ＭＳ ゴシック" pitchFamily="49" charset="-128"/>
            </a:rPr>
            <a:t>過去に借り入れた地方債で基準財政需要額の算入率が低いものの償還が終わり、それに代わり算入率の高い合併特例債や臨時財政対策債の元利償還金が増える傾向にあるため、算入公債費等も一定額が保たれていることから、実質公債費比率の分子の一方的な増加は抑制さ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施設の統廃合に伴う施設整備等については、合併特例債を活用して事業を実施しており、将来負担額は平成２５年度まで上昇傾向であったが、統廃合に伴う施設整備等のピークが過ぎたことに加え、平成２５年度から平成３０年度まで合併特例債の償還について据置期間を設けず、借入れ、償還を行ったことにより、償還期間を短縮し早期に元金を償還しているため、公債費は増加しているが、令和２年度から公債費は減少に転じ、今後地方債残高の減少は加速することとなる。</a:t>
          </a:r>
        </a:p>
        <a:p>
          <a:r>
            <a:rPr kumimoji="1" lang="ja-JP" altLang="en-US" sz="1400">
              <a:latin typeface="ＭＳ ゴシック" pitchFamily="49" charset="-128"/>
              <a:ea typeface="ＭＳ ゴシック" pitchFamily="49" charset="-128"/>
            </a:rPr>
            <a:t>なお、普通交付税の合併算定替の終了、繰出金等の増によって財政調整基金残高が減少したことで充当可能基金についても減少傾向にあったが、ふるさと応援基金の増加により、令和３年度においては将来負担比率の分子は減少す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三重県志摩市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方法を見直し、据置期間なしで早期に元金を償還することによる増額に対応して減債基金を１．０億円取り崩したが、ふるさと応援寄附金収入額等が（６．２億円）、取崩額（３．２億円）となり、ふるさと応援基金が３．０億円増加したことから、基金全体としては０．０１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一本算定による財源不足に備え、財政計画に基づき、財政調整基金の繰出しを抑制する。また、ふるさと応援基金については残高の一定額を取り崩して活用するルールを定めて計画的に運用するとともに、寄附金の確保により、まちづくりの有用な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ふるさと応援基金：市のために寄せられた寄附金を財源に、地域振興及び地域資源の保全等に資する事業を実施するための基金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地域振興基金：市民の連帯の強化及び地域振興に要する経費の財源に充てるための基金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ふるさと応援基金：ふるさと応援寄附金収入額による積立て、地域振興及び地域資源の保全等に資する事業への活用による取崩し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地域振興基金：ふるさと応援寄附返礼品、行政放送事業、自治会活動支援事業への活用による取崩し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ふるさと応援基金：年度末残高の一定額を取り崩すようルールを定めて計画的に活用するとともに、原資となる寄附金の確保により、まちづくりのための有用かつ持続的な財源となるよう努める。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地域振興基金：基金の使途に沿って適切な事業の財源として活用する。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繰越金の増額に伴い財政調整基金積立金が増額（１１．４９億円）、国庫支出金の増額に伴い取り崩し額が減額（１０．８３億円）したことによる増額。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財政調整基金の残高は、標準財政規模の１０％以上を目安に確保することとしている。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償還のため、１．０億円を取り崩したことによる減少。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見直し（据置なしによる償還）の状況に応じ、令和２年度までは一定額を取り崩すこととしていたが、以降は最新の借入状況をふまえた償還計画に基づき、積立て・取崩しを行っていくことにより、適正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47,272
46,891
178.94
28,421,808
27,473,994
943,326
16,874,344
20,870,945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当市では、平成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年度に策定した公共施設等総合管理計画において、</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年間で公共施設等の延べ床面積を</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削減する目標を掲げ、老朽化した施設の集約化・複合化及び除却を進めている。有形固定資産減価償却率は、類似団体より高い水準にあるものの、それぞれの公共施設等について個別施設計画の策定を進めており、当該計画に基づいた施設の維持管理を適切に進めていくこととしてい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3" name="フローチャート: 判断 72"/>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46884</xdr:rowOff>
    </xdr:from>
    <xdr:to>
      <xdr:col>7</xdr:col>
      <xdr:colOff>187325</xdr:colOff>
      <xdr:row>30</xdr:row>
      <xdr:rowOff>148484</xdr:rowOff>
    </xdr:to>
    <xdr:sp macro="" textlink="">
      <xdr:nvSpPr>
        <xdr:cNvPr id="75" name="フローチャート: 判断 74"/>
        <xdr:cNvSpPr/>
      </xdr:nvSpPr>
      <xdr:spPr>
        <a:xfrm>
          <a:off x="1714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15769</xdr:rowOff>
    </xdr:from>
    <xdr:to>
      <xdr:col>23</xdr:col>
      <xdr:colOff>136525</xdr:colOff>
      <xdr:row>31</xdr:row>
      <xdr:rowOff>117369</xdr:rowOff>
    </xdr:to>
    <xdr:sp macro="" textlink="">
      <xdr:nvSpPr>
        <xdr:cNvPr id="81" name="楕円 80"/>
        <xdr:cNvSpPr/>
      </xdr:nvSpPr>
      <xdr:spPr>
        <a:xfrm>
          <a:off x="4711700" y="61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165646</xdr:rowOff>
    </xdr:from>
    <xdr:ext cx="405111" cy="259045"/>
    <xdr:sp macro="" textlink="">
      <xdr:nvSpPr>
        <xdr:cNvPr id="82" name="有形固定資産減価償却率該当値テキスト"/>
        <xdr:cNvSpPr txBox="1"/>
      </xdr:nvSpPr>
      <xdr:spPr>
        <a:xfrm>
          <a:off x="4813300" y="608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162031</xdr:rowOff>
    </xdr:from>
    <xdr:to>
      <xdr:col>19</xdr:col>
      <xdr:colOff>187325</xdr:colOff>
      <xdr:row>31</xdr:row>
      <xdr:rowOff>92181</xdr:rowOff>
    </xdr:to>
    <xdr:sp macro="" textlink="">
      <xdr:nvSpPr>
        <xdr:cNvPr id="83" name="楕円 82"/>
        <xdr:cNvSpPr/>
      </xdr:nvSpPr>
      <xdr:spPr>
        <a:xfrm>
          <a:off x="4000500" y="60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41381</xdr:rowOff>
    </xdr:from>
    <xdr:to>
      <xdr:col>23</xdr:col>
      <xdr:colOff>85725</xdr:colOff>
      <xdr:row>31</xdr:row>
      <xdr:rowOff>66569</xdr:rowOff>
    </xdr:to>
    <xdr:cxnSp macro="">
      <xdr:nvCxnSpPr>
        <xdr:cNvPr id="84" name="直線コネクタ 83"/>
        <xdr:cNvCxnSpPr/>
      </xdr:nvCxnSpPr>
      <xdr:spPr>
        <a:xfrm>
          <a:off x="4051300" y="6127856"/>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126047</xdr:rowOff>
    </xdr:from>
    <xdr:to>
      <xdr:col>15</xdr:col>
      <xdr:colOff>187325</xdr:colOff>
      <xdr:row>31</xdr:row>
      <xdr:rowOff>56197</xdr:rowOff>
    </xdr:to>
    <xdr:sp macro="" textlink="">
      <xdr:nvSpPr>
        <xdr:cNvPr id="85" name="楕円 84"/>
        <xdr:cNvSpPr/>
      </xdr:nvSpPr>
      <xdr:spPr>
        <a:xfrm>
          <a:off x="3238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xdr:rowOff>
    </xdr:from>
    <xdr:to>
      <xdr:col>19</xdr:col>
      <xdr:colOff>136525</xdr:colOff>
      <xdr:row>31</xdr:row>
      <xdr:rowOff>41381</xdr:rowOff>
    </xdr:to>
    <xdr:cxnSp macro="">
      <xdr:nvCxnSpPr>
        <xdr:cNvPr id="86" name="直線コネクタ 85"/>
        <xdr:cNvCxnSpPr/>
      </xdr:nvCxnSpPr>
      <xdr:spPr>
        <a:xfrm>
          <a:off x="3289300" y="6091872"/>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93663</xdr:rowOff>
    </xdr:from>
    <xdr:to>
      <xdr:col>11</xdr:col>
      <xdr:colOff>187325</xdr:colOff>
      <xdr:row>31</xdr:row>
      <xdr:rowOff>23813</xdr:rowOff>
    </xdr:to>
    <xdr:sp macro="" textlink="">
      <xdr:nvSpPr>
        <xdr:cNvPr id="87" name="楕円 86"/>
        <xdr:cNvSpPr/>
      </xdr:nvSpPr>
      <xdr:spPr>
        <a:xfrm>
          <a:off x="2476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144463</xdr:rowOff>
    </xdr:from>
    <xdr:to>
      <xdr:col>15</xdr:col>
      <xdr:colOff>136525</xdr:colOff>
      <xdr:row>31</xdr:row>
      <xdr:rowOff>5397</xdr:rowOff>
    </xdr:to>
    <xdr:cxnSp macro="">
      <xdr:nvCxnSpPr>
        <xdr:cNvPr id="88" name="直線コネクタ 87"/>
        <xdr:cNvCxnSpPr/>
      </xdr:nvCxnSpPr>
      <xdr:spPr>
        <a:xfrm>
          <a:off x="2527300" y="6059488"/>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89" name="楕円 88"/>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144463</xdr:rowOff>
    </xdr:to>
    <xdr:cxnSp macro="">
      <xdr:nvCxnSpPr>
        <xdr:cNvPr id="90" name="直線コネクタ 89"/>
        <xdr:cNvCxnSpPr/>
      </xdr:nvCxnSpPr>
      <xdr:spPr>
        <a:xfrm>
          <a:off x="1765300" y="6032500"/>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2" name="n_2aveValue有形固定資産減価償却率"/>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165011</xdr:rowOff>
    </xdr:from>
    <xdr:ext cx="405111" cy="259045"/>
    <xdr:sp macro="" textlink="">
      <xdr:nvSpPr>
        <xdr:cNvPr id="94" name="n_4aveValue有形固定資産減価償却率"/>
        <xdr:cNvSpPr txBox="1"/>
      </xdr:nvSpPr>
      <xdr:spPr>
        <a:xfrm>
          <a:off x="1562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83308</xdr:rowOff>
    </xdr:from>
    <xdr:ext cx="405111" cy="259045"/>
    <xdr:sp macro="" textlink="">
      <xdr:nvSpPr>
        <xdr:cNvPr id="95" name="n_1mainValue有形固定資産減価償却率"/>
        <xdr:cNvSpPr txBox="1"/>
      </xdr:nvSpPr>
      <xdr:spPr>
        <a:xfrm>
          <a:off x="3836044" y="616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47324</xdr:rowOff>
    </xdr:from>
    <xdr:ext cx="405111" cy="259045"/>
    <xdr:sp macro="" textlink="">
      <xdr:nvSpPr>
        <xdr:cNvPr id="96" name="n_2mainValue有形固定資産減価償却率"/>
        <xdr:cNvSpPr txBox="1"/>
      </xdr:nvSpPr>
      <xdr:spPr>
        <a:xfrm>
          <a:off x="30867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14940</xdr:rowOff>
    </xdr:from>
    <xdr:ext cx="405111" cy="259045"/>
    <xdr:sp macro="" textlink="">
      <xdr:nvSpPr>
        <xdr:cNvPr id="97" name="n_3mainValue有形固定資産減価償却率"/>
        <xdr:cNvSpPr txBox="1"/>
      </xdr:nvSpPr>
      <xdr:spPr>
        <a:xfrm>
          <a:off x="2324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8" name="n_4mainValue有形固定資産減価償却率"/>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地方債現在高の減少が継続しているため、将来負担額自体は概ね低下する傾向にある。債務償還比率は概ね類似団体平均を下回っており、新市建設計画に基づき、合併特例債を活用して積極的に実施してきた施設整備等も今後数年が目途となっている。しかし、更なる施設統廃合等を進める必要もあり、施設の老朽化による大規模改修や津波避難施設等の建設も予定していることから、今後は、計画的な地方債の新規発行を推進していくとともに、定員適正化計画に基づく職員数の削減など人件費等計上経費の削減も合わせて取り組む。</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137423</xdr:rowOff>
    </xdr:from>
    <xdr:to>
      <xdr:col>76</xdr:col>
      <xdr:colOff>73025</xdr:colOff>
      <xdr:row>30</xdr:row>
      <xdr:rowOff>67573</xdr:rowOff>
    </xdr:to>
    <xdr:sp macro="" textlink="">
      <xdr:nvSpPr>
        <xdr:cNvPr id="145" name="楕円 144"/>
        <xdr:cNvSpPr/>
      </xdr:nvSpPr>
      <xdr:spPr>
        <a:xfrm>
          <a:off x="14744700" y="58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160300</xdr:rowOff>
    </xdr:from>
    <xdr:ext cx="469744" cy="259045"/>
    <xdr:sp macro="" textlink="">
      <xdr:nvSpPr>
        <xdr:cNvPr id="146" name="債務償還比率該当値テキスト"/>
        <xdr:cNvSpPr txBox="1"/>
      </xdr:nvSpPr>
      <xdr:spPr>
        <a:xfrm>
          <a:off x="14846300" y="573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143320</xdr:rowOff>
    </xdr:from>
    <xdr:to>
      <xdr:col>72</xdr:col>
      <xdr:colOff>123825</xdr:colOff>
      <xdr:row>31</xdr:row>
      <xdr:rowOff>73470</xdr:rowOff>
    </xdr:to>
    <xdr:sp macro="" textlink="">
      <xdr:nvSpPr>
        <xdr:cNvPr id="147" name="楕円 146"/>
        <xdr:cNvSpPr/>
      </xdr:nvSpPr>
      <xdr:spPr>
        <a:xfrm>
          <a:off x="14033500" y="60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16773</xdr:rowOff>
    </xdr:from>
    <xdr:to>
      <xdr:col>76</xdr:col>
      <xdr:colOff>22225</xdr:colOff>
      <xdr:row>31</xdr:row>
      <xdr:rowOff>22670</xdr:rowOff>
    </xdr:to>
    <xdr:cxnSp macro="">
      <xdr:nvCxnSpPr>
        <xdr:cNvPr id="148" name="直線コネクタ 147"/>
        <xdr:cNvCxnSpPr/>
      </xdr:nvCxnSpPr>
      <xdr:spPr>
        <a:xfrm flipV="1">
          <a:off x="14084300" y="5931798"/>
          <a:ext cx="711200" cy="1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30625</xdr:rowOff>
    </xdr:from>
    <xdr:to>
      <xdr:col>68</xdr:col>
      <xdr:colOff>123825</xdr:colOff>
      <xdr:row>31</xdr:row>
      <xdr:rowOff>132225</xdr:rowOff>
    </xdr:to>
    <xdr:sp macro="" textlink="">
      <xdr:nvSpPr>
        <xdr:cNvPr id="149" name="楕円 148"/>
        <xdr:cNvSpPr/>
      </xdr:nvSpPr>
      <xdr:spPr>
        <a:xfrm>
          <a:off x="13271500" y="61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22670</xdr:rowOff>
    </xdr:from>
    <xdr:to>
      <xdr:col>72</xdr:col>
      <xdr:colOff>73025</xdr:colOff>
      <xdr:row>31</xdr:row>
      <xdr:rowOff>81425</xdr:rowOff>
    </xdr:to>
    <xdr:cxnSp macro="">
      <xdr:nvCxnSpPr>
        <xdr:cNvPr id="150" name="直線コネクタ 149"/>
        <xdr:cNvCxnSpPr/>
      </xdr:nvCxnSpPr>
      <xdr:spPr>
        <a:xfrm flipV="1">
          <a:off x="13322300" y="6109145"/>
          <a:ext cx="762000" cy="5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50981</xdr:rowOff>
    </xdr:from>
    <xdr:to>
      <xdr:col>64</xdr:col>
      <xdr:colOff>123825</xdr:colOff>
      <xdr:row>31</xdr:row>
      <xdr:rowOff>152581</xdr:rowOff>
    </xdr:to>
    <xdr:sp macro="" textlink="">
      <xdr:nvSpPr>
        <xdr:cNvPr id="151" name="楕円 150"/>
        <xdr:cNvSpPr/>
      </xdr:nvSpPr>
      <xdr:spPr>
        <a:xfrm>
          <a:off x="12509500" y="61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81425</xdr:rowOff>
    </xdr:from>
    <xdr:to>
      <xdr:col>68</xdr:col>
      <xdr:colOff>73025</xdr:colOff>
      <xdr:row>31</xdr:row>
      <xdr:rowOff>101781</xdr:rowOff>
    </xdr:to>
    <xdr:cxnSp macro="">
      <xdr:nvCxnSpPr>
        <xdr:cNvPr id="152" name="直線コネクタ 151"/>
        <xdr:cNvCxnSpPr/>
      </xdr:nvCxnSpPr>
      <xdr:spPr>
        <a:xfrm flipV="1">
          <a:off x="12560300" y="6167900"/>
          <a:ext cx="762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79357</xdr:rowOff>
    </xdr:from>
    <xdr:to>
      <xdr:col>60</xdr:col>
      <xdr:colOff>123825</xdr:colOff>
      <xdr:row>32</xdr:row>
      <xdr:rowOff>9507</xdr:rowOff>
    </xdr:to>
    <xdr:sp macro="" textlink="">
      <xdr:nvSpPr>
        <xdr:cNvPr id="153" name="楕円 152"/>
        <xdr:cNvSpPr/>
      </xdr:nvSpPr>
      <xdr:spPr>
        <a:xfrm>
          <a:off x="11747500" y="61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101781</xdr:rowOff>
    </xdr:from>
    <xdr:to>
      <xdr:col>64</xdr:col>
      <xdr:colOff>73025</xdr:colOff>
      <xdr:row>31</xdr:row>
      <xdr:rowOff>130157</xdr:rowOff>
    </xdr:to>
    <xdr:cxnSp macro="">
      <xdr:nvCxnSpPr>
        <xdr:cNvPr id="154" name="直線コネクタ 153"/>
        <xdr:cNvCxnSpPr/>
      </xdr:nvCxnSpPr>
      <xdr:spPr>
        <a:xfrm flipV="1">
          <a:off x="11798300" y="6188256"/>
          <a:ext cx="762000" cy="2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56" name="n_2aveValue債務償還比率"/>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7"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58" name="n_4aveValue債務償還比率"/>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89997</xdr:rowOff>
    </xdr:from>
    <xdr:ext cx="469744" cy="259045"/>
    <xdr:sp macro="" textlink="">
      <xdr:nvSpPr>
        <xdr:cNvPr id="159" name="n_1mainValue債務償還比率"/>
        <xdr:cNvSpPr txBox="1"/>
      </xdr:nvSpPr>
      <xdr:spPr>
        <a:xfrm>
          <a:off x="13836727" y="58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148752</xdr:rowOff>
    </xdr:from>
    <xdr:ext cx="469744" cy="259045"/>
    <xdr:sp macro="" textlink="">
      <xdr:nvSpPr>
        <xdr:cNvPr id="160" name="n_2mainValue債務償還比率"/>
        <xdr:cNvSpPr txBox="1"/>
      </xdr:nvSpPr>
      <xdr:spPr>
        <a:xfrm>
          <a:off x="13087427" y="58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169108</xdr:rowOff>
    </xdr:from>
    <xdr:ext cx="469744" cy="259045"/>
    <xdr:sp macro="" textlink="">
      <xdr:nvSpPr>
        <xdr:cNvPr id="161" name="n_3mainValue債務償還比率"/>
        <xdr:cNvSpPr txBox="1"/>
      </xdr:nvSpPr>
      <xdr:spPr>
        <a:xfrm>
          <a:off x="12325427" y="591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26034</xdr:rowOff>
    </xdr:from>
    <xdr:ext cx="469744" cy="259045"/>
    <xdr:sp macro="" textlink="">
      <xdr:nvSpPr>
        <xdr:cNvPr id="162" name="n_4mainValue債務償還比率"/>
        <xdr:cNvSpPr txBox="1"/>
      </xdr:nvSpPr>
      <xdr:spPr>
        <a:xfrm>
          <a:off x="11563427" y="59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47,272
46,891
178.94
28,421,808
27,473,994
943,326
16,874,344
20,870,945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xdr:rowOff>
    </xdr:from>
    <xdr:to>
      <xdr:col>24</xdr:col>
      <xdr:colOff>114300</xdr:colOff>
      <xdr:row>39</xdr:row>
      <xdr:rowOff>113665</xdr:rowOff>
    </xdr:to>
    <xdr:sp macro="" textlink="">
      <xdr:nvSpPr>
        <xdr:cNvPr id="73" name="楕円 72"/>
        <xdr:cNvSpPr/>
      </xdr:nvSpPr>
      <xdr:spPr>
        <a:xfrm>
          <a:off x="4584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161942</xdr:rowOff>
    </xdr:from>
    <xdr:ext cx="405111" cy="259045"/>
    <xdr:sp macro="" textlink="">
      <xdr:nvSpPr>
        <xdr:cNvPr id="74" name="【道路】&#10;有形固定資産減価償却率該当値テキスト"/>
        <xdr:cNvSpPr txBox="1"/>
      </xdr:nvSpPr>
      <xdr:spPr>
        <a:xfrm>
          <a:off x="4673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5" name="楕円 74"/>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62865</xdr:rowOff>
    </xdr:to>
    <xdr:cxnSp macro="">
      <xdr:nvCxnSpPr>
        <xdr:cNvPr id="76" name="直線コネクタ 75"/>
        <xdr:cNvCxnSpPr/>
      </xdr:nvCxnSpPr>
      <xdr:spPr>
        <a:xfrm>
          <a:off x="3797300" y="67170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113030</xdr:rowOff>
    </xdr:from>
    <xdr:to>
      <xdr:col>15</xdr:col>
      <xdr:colOff>101600</xdr:colOff>
      <xdr:row>39</xdr:row>
      <xdr:rowOff>43180</xdr:rowOff>
    </xdr:to>
    <xdr:sp macro="" textlink="">
      <xdr:nvSpPr>
        <xdr:cNvPr id="77" name="楕円 76"/>
        <xdr:cNvSpPr/>
      </xdr:nvSpPr>
      <xdr:spPr>
        <a:xfrm>
          <a:off x="2857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163830</xdr:rowOff>
    </xdr:from>
    <xdr:to>
      <xdr:col>19</xdr:col>
      <xdr:colOff>177800</xdr:colOff>
      <xdr:row>39</xdr:row>
      <xdr:rowOff>30480</xdr:rowOff>
    </xdr:to>
    <xdr:cxnSp macro="">
      <xdr:nvCxnSpPr>
        <xdr:cNvPr id="78" name="直線コネクタ 77"/>
        <xdr:cNvCxnSpPr/>
      </xdr:nvCxnSpPr>
      <xdr:spPr>
        <a:xfrm>
          <a:off x="2908300" y="6678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74930</xdr:rowOff>
    </xdr:from>
    <xdr:to>
      <xdr:col>10</xdr:col>
      <xdr:colOff>165100</xdr:colOff>
      <xdr:row>39</xdr:row>
      <xdr:rowOff>5080</xdr:rowOff>
    </xdr:to>
    <xdr:sp macro="" textlink="">
      <xdr:nvSpPr>
        <xdr:cNvPr id="79" name="楕円 78"/>
        <xdr:cNvSpPr/>
      </xdr:nvSpPr>
      <xdr:spPr>
        <a:xfrm>
          <a:off x="1968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125730</xdr:rowOff>
    </xdr:from>
    <xdr:to>
      <xdr:col>15</xdr:col>
      <xdr:colOff>50800</xdr:colOff>
      <xdr:row>38</xdr:row>
      <xdr:rowOff>163830</xdr:rowOff>
    </xdr:to>
    <xdr:cxnSp macro="">
      <xdr:nvCxnSpPr>
        <xdr:cNvPr id="80" name="直線コネクタ 79"/>
        <xdr:cNvCxnSpPr/>
      </xdr:nvCxnSpPr>
      <xdr:spPr>
        <a:xfrm>
          <a:off x="2019300" y="6640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36830</xdr:rowOff>
    </xdr:from>
    <xdr:to>
      <xdr:col>6</xdr:col>
      <xdr:colOff>38100</xdr:colOff>
      <xdr:row>38</xdr:row>
      <xdr:rowOff>138430</xdr:rowOff>
    </xdr:to>
    <xdr:sp macro="" textlink="">
      <xdr:nvSpPr>
        <xdr:cNvPr id="81" name="楕円 80"/>
        <xdr:cNvSpPr/>
      </xdr:nvSpPr>
      <xdr:spPr>
        <a:xfrm>
          <a:off x="107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38</xdr:row>
      <xdr:rowOff>125730</xdr:rowOff>
    </xdr:to>
    <xdr:cxnSp macro="">
      <xdr:nvCxnSpPr>
        <xdr:cNvPr id="82" name="直線コネクタ 81"/>
        <xdr:cNvCxnSpPr/>
      </xdr:nvCxnSpPr>
      <xdr:spPr>
        <a:xfrm>
          <a:off x="1130300" y="660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7" name="n_1main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34307</xdr:rowOff>
    </xdr:from>
    <xdr:ext cx="405111" cy="259045"/>
    <xdr:sp macro="" textlink="">
      <xdr:nvSpPr>
        <xdr:cNvPr id="88" name="n_2mainValue【道路】&#10;有形固定資産減価償却率"/>
        <xdr:cNvSpPr txBox="1"/>
      </xdr:nvSpPr>
      <xdr:spPr>
        <a:xfrm>
          <a:off x="2705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167657</xdr:rowOff>
    </xdr:from>
    <xdr:ext cx="405111" cy="259045"/>
    <xdr:sp macro="" textlink="">
      <xdr:nvSpPr>
        <xdr:cNvPr id="89" name="n_3mainValue【道路】&#10;有形固定資産減価償却率"/>
        <xdr:cNvSpPr txBox="1"/>
      </xdr:nvSpPr>
      <xdr:spPr>
        <a:xfrm>
          <a:off x="1816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129557</xdr:rowOff>
    </xdr:from>
    <xdr:ext cx="405111" cy="259045"/>
    <xdr:sp macro="" textlink="">
      <xdr:nvSpPr>
        <xdr:cNvPr id="90" name="n_4mainValue【道路】&#10;有形固定資産減価償却率"/>
        <xdr:cNvSpPr txBox="1"/>
      </xdr:nvSpPr>
      <xdr:spPr>
        <a:xfrm>
          <a:off x="927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78298</xdr:rowOff>
    </xdr:from>
    <xdr:to>
      <xdr:col>46</xdr:col>
      <xdr:colOff>38100</xdr:colOff>
      <xdr:row>41</xdr:row>
      <xdr:rowOff>8448</xdr:rowOff>
    </xdr:to>
    <xdr:sp macro="" textlink="">
      <xdr:nvSpPr>
        <xdr:cNvPr id="120" name="フローチャート: 判断 119"/>
        <xdr:cNvSpPr/>
      </xdr:nvSpPr>
      <xdr:spPr>
        <a:xfrm>
          <a:off x="8699500" y="69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80657</xdr:rowOff>
    </xdr:from>
    <xdr:to>
      <xdr:col>41</xdr:col>
      <xdr:colOff>101600</xdr:colOff>
      <xdr:row>41</xdr:row>
      <xdr:rowOff>10807</xdr:rowOff>
    </xdr:to>
    <xdr:sp macro="" textlink="">
      <xdr:nvSpPr>
        <xdr:cNvPr id="121" name="フローチャート: 判断 120"/>
        <xdr:cNvSpPr/>
      </xdr:nvSpPr>
      <xdr:spPr>
        <a:xfrm>
          <a:off x="7810500" y="6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88750</xdr:rowOff>
    </xdr:from>
    <xdr:to>
      <xdr:col>36</xdr:col>
      <xdr:colOff>165100</xdr:colOff>
      <xdr:row>41</xdr:row>
      <xdr:rowOff>18900</xdr:rowOff>
    </xdr:to>
    <xdr:sp macro="" textlink="">
      <xdr:nvSpPr>
        <xdr:cNvPr id="122" name="フローチャート: 判断 121"/>
        <xdr:cNvSpPr/>
      </xdr:nvSpPr>
      <xdr:spPr>
        <a:xfrm>
          <a:off x="6921500" y="69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105282</xdr:rowOff>
    </xdr:from>
    <xdr:to>
      <xdr:col>55</xdr:col>
      <xdr:colOff>50800</xdr:colOff>
      <xdr:row>41</xdr:row>
      <xdr:rowOff>35432</xdr:rowOff>
    </xdr:to>
    <xdr:sp macro="" textlink="">
      <xdr:nvSpPr>
        <xdr:cNvPr id="128" name="楕円 127"/>
        <xdr:cNvSpPr/>
      </xdr:nvSpPr>
      <xdr:spPr>
        <a:xfrm>
          <a:off x="10426700" y="69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83709</xdr:rowOff>
    </xdr:from>
    <xdr:ext cx="534377" cy="259045"/>
    <xdr:sp macro="" textlink="">
      <xdr:nvSpPr>
        <xdr:cNvPr id="129" name="【道路】&#10;一人当たり延長該当値テキスト"/>
        <xdr:cNvSpPr txBox="1"/>
      </xdr:nvSpPr>
      <xdr:spPr>
        <a:xfrm>
          <a:off x="10515600" y="69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108775</xdr:rowOff>
    </xdr:from>
    <xdr:to>
      <xdr:col>50</xdr:col>
      <xdr:colOff>165100</xdr:colOff>
      <xdr:row>41</xdr:row>
      <xdr:rowOff>38925</xdr:rowOff>
    </xdr:to>
    <xdr:sp macro="" textlink="">
      <xdr:nvSpPr>
        <xdr:cNvPr id="130" name="楕円 129"/>
        <xdr:cNvSpPr/>
      </xdr:nvSpPr>
      <xdr:spPr>
        <a:xfrm>
          <a:off x="9588500" y="69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156082</xdr:rowOff>
    </xdr:from>
    <xdr:to>
      <xdr:col>55</xdr:col>
      <xdr:colOff>0</xdr:colOff>
      <xdr:row>40</xdr:row>
      <xdr:rowOff>159575</xdr:rowOff>
    </xdr:to>
    <xdr:cxnSp macro="">
      <xdr:nvCxnSpPr>
        <xdr:cNvPr id="131" name="直線コネクタ 130"/>
        <xdr:cNvCxnSpPr/>
      </xdr:nvCxnSpPr>
      <xdr:spPr>
        <a:xfrm flipV="1">
          <a:off x="9639300" y="7014082"/>
          <a:ext cx="8382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111500</xdr:rowOff>
    </xdr:from>
    <xdr:to>
      <xdr:col>46</xdr:col>
      <xdr:colOff>38100</xdr:colOff>
      <xdr:row>41</xdr:row>
      <xdr:rowOff>41650</xdr:rowOff>
    </xdr:to>
    <xdr:sp macro="" textlink="">
      <xdr:nvSpPr>
        <xdr:cNvPr id="132" name="楕円 131"/>
        <xdr:cNvSpPr/>
      </xdr:nvSpPr>
      <xdr:spPr>
        <a:xfrm>
          <a:off x="8699500" y="6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159575</xdr:rowOff>
    </xdr:from>
    <xdr:to>
      <xdr:col>50</xdr:col>
      <xdr:colOff>114300</xdr:colOff>
      <xdr:row>40</xdr:row>
      <xdr:rowOff>162300</xdr:rowOff>
    </xdr:to>
    <xdr:cxnSp macro="">
      <xdr:nvCxnSpPr>
        <xdr:cNvPr id="133" name="直線コネクタ 132"/>
        <xdr:cNvCxnSpPr/>
      </xdr:nvCxnSpPr>
      <xdr:spPr>
        <a:xfrm flipV="1">
          <a:off x="8750300" y="7017575"/>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114124</xdr:rowOff>
    </xdr:from>
    <xdr:to>
      <xdr:col>41</xdr:col>
      <xdr:colOff>101600</xdr:colOff>
      <xdr:row>41</xdr:row>
      <xdr:rowOff>44274</xdr:rowOff>
    </xdr:to>
    <xdr:sp macro="" textlink="">
      <xdr:nvSpPr>
        <xdr:cNvPr id="134" name="楕円 133"/>
        <xdr:cNvSpPr/>
      </xdr:nvSpPr>
      <xdr:spPr>
        <a:xfrm>
          <a:off x="7810500" y="69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162300</xdr:rowOff>
    </xdr:from>
    <xdr:to>
      <xdr:col>45</xdr:col>
      <xdr:colOff>177800</xdr:colOff>
      <xdr:row>40</xdr:row>
      <xdr:rowOff>164924</xdr:rowOff>
    </xdr:to>
    <xdr:cxnSp macro="">
      <xdr:nvCxnSpPr>
        <xdr:cNvPr id="135" name="直線コネクタ 134"/>
        <xdr:cNvCxnSpPr/>
      </xdr:nvCxnSpPr>
      <xdr:spPr>
        <a:xfrm flipV="1">
          <a:off x="7861300" y="7020300"/>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116804</xdr:rowOff>
    </xdr:from>
    <xdr:to>
      <xdr:col>36</xdr:col>
      <xdr:colOff>165100</xdr:colOff>
      <xdr:row>41</xdr:row>
      <xdr:rowOff>46954</xdr:rowOff>
    </xdr:to>
    <xdr:sp macro="" textlink="">
      <xdr:nvSpPr>
        <xdr:cNvPr id="136" name="楕円 135"/>
        <xdr:cNvSpPr/>
      </xdr:nvSpPr>
      <xdr:spPr>
        <a:xfrm>
          <a:off x="6921500" y="69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164924</xdr:rowOff>
    </xdr:from>
    <xdr:to>
      <xdr:col>41</xdr:col>
      <xdr:colOff>50800</xdr:colOff>
      <xdr:row>40</xdr:row>
      <xdr:rowOff>167604</xdr:rowOff>
    </xdr:to>
    <xdr:cxnSp macro="">
      <xdr:nvCxnSpPr>
        <xdr:cNvPr id="137" name="直線コネクタ 136"/>
        <xdr:cNvCxnSpPr/>
      </xdr:nvCxnSpPr>
      <xdr:spPr>
        <a:xfrm flipV="1">
          <a:off x="6972300" y="7022924"/>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24975</xdr:rowOff>
    </xdr:from>
    <xdr:ext cx="534377" cy="259045"/>
    <xdr:sp macro="" textlink="">
      <xdr:nvSpPr>
        <xdr:cNvPr id="139" name="n_2aveValue【道路】&#10;一人当たり延長"/>
        <xdr:cNvSpPr txBox="1"/>
      </xdr:nvSpPr>
      <xdr:spPr>
        <a:xfrm>
          <a:off x="8483111" y="67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27334</xdr:rowOff>
    </xdr:from>
    <xdr:ext cx="534377" cy="259045"/>
    <xdr:sp macro="" textlink="">
      <xdr:nvSpPr>
        <xdr:cNvPr id="140" name="n_3aveValue【道路】&#10;一人当たり延長"/>
        <xdr:cNvSpPr txBox="1"/>
      </xdr:nvSpPr>
      <xdr:spPr>
        <a:xfrm>
          <a:off x="7594111" y="67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35427</xdr:rowOff>
    </xdr:from>
    <xdr:ext cx="534377" cy="259045"/>
    <xdr:sp macro="" textlink="">
      <xdr:nvSpPr>
        <xdr:cNvPr id="141" name="n_4aveValue【道路】&#10;一人当たり延長"/>
        <xdr:cNvSpPr txBox="1"/>
      </xdr:nvSpPr>
      <xdr:spPr>
        <a:xfrm>
          <a:off x="6705111" y="67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30052</xdr:rowOff>
    </xdr:from>
    <xdr:ext cx="534377" cy="259045"/>
    <xdr:sp macro="" textlink="">
      <xdr:nvSpPr>
        <xdr:cNvPr id="142" name="n_1mainValue【道路】&#10;一人当たり延長"/>
        <xdr:cNvSpPr txBox="1"/>
      </xdr:nvSpPr>
      <xdr:spPr>
        <a:xfrm>
          <a:off x="9359411" y="70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32777</xdr:rowOff>
    </xdr:from>
    <xdr:ext cx="534377" cy="259045"/>
    <xdr:sp macro="" textlink="">
      <xdr:nvSpPr>
        <xdr:cNvPr id="143" name="n_2mainValue【道路】&#10;一人当たり延長"/>
        <xdr:cNvSpPr txBox="1"/>
      </xdr:nvSpPr>
      <xdr:spPr>
        <a:xfrm>
          <a:off x="8483111" y="70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35401</xdr:rowOff>
    </xdr:from>
    <xdr:ext cx="534377" cy="259045"/>
    <xdr:sp macro="" textlink="">
      <xdr:nvSpPr>
        <xdr:cNvPr id="144" name="n_3mainValue【道路】&#10;一人当たり延長"/>
        <xdr:cNvSpPr txBox="1"/>
      </xdr:nvSpPr>
      <xdr:spPr>
        <a:xfrm>
          <a:off x="7594111" y="70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38081</xdr:rowOff>
    </xdr:from>
    <xdr:ext cx="534377" cy="259045"/>
    <xdr:sp macro="" textlink="">
      <xdr:nvSpPr>
        <xdr:cNvPr id="145" name="n_4mainValue【道路】&#10;一人当たり延長"/>
        <xdr:cNvSpPr txBox="1"/>
      </xdr:nvSpPr>
      <xdr:spPr>
        <a:xfrm>
          <a:off x="6705111" y="70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79" name="フローチャート: 判断 178"/>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1" name="フローチャート: 判断 180"/>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87" name="楕円 186"/>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146793</xdr:rowOff>
    </xdr:from>
    <xdr:ext cx="405111" cy="259045"/>
    <xdr:sp macro="" textlink="">
      <xdr:nvSpPr>
        <xdr:cNvPr id="188" name="【橋りょう・トンネル】&#10;有形固定資産減価償却率該当値テキスト"/>
        <xdr:cNvSpPr txBox="1"/>
      </xdr:nvSpPr>
      <xdr:spPr>
        <a:xfrm>
          <a:off x="4673600" y="1026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89" name="楕円 188"/>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150223</xdr:rowOff>
    </xdr:from>
    <xdr:to>
      <xdr:col>24</xdr:col>
      <xdr:colOff>63500</xdr:colOff>
      <xdr:row>61</xdr:row>
      <xdr:rowOff>3266</xdr:rowOff>
    </xdr:to>
    <xdr:cxnSp macro="">
      <xdr:nvCxnSpPr>
        <xdr:cNvPr id="190" name="直線コネクタ 189"/>
        <xdr:cNvCxnSpPr/>
      </xdr:nvCxnSpPr>
      <xdr:spPr>
        <a:xfrm>
          <a:off x="3797300" y="1043722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1" name="楕円 190"/>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150223</xdr:rowOff>
    </xdr:to>
    <xdr:cxnSp macro="">
      <xdr:nvCxnSpPr>
        <xdr:cNvPr id="192" name="直線コネクタ 191"/>
        <xdr:cNvCxnSpPr/>
      </xdr:nvCxnSpPr>
      <xdr:spPr>
        <a:xfrm>
          <a:off x="2908300" y="104110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3" name="楕円 192"/>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124097</xdr:rowOff>
    </xdr:to>
    <xdr:cxnSp macro="">
      <xdr:nvCxnSpPr>
        <xdr:cNvPr id="194" name="直線コネクタ 193"/>
        <xdr:cNvCxnSpPr/>
      </xdr:nvCxnSpPr>
      <xdr:spPr>
        <a:xfrm>
          <a:off x="2019300" y="103849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xdr:nvSpPr>
        <xdr:cNvPr id="195" name="楕円 194"/>
        <xdr:cNvSpPr/>
      </xdr:nvSpPr>
      <xdr:spPr>
        <a:xfrm>
          <a:off x="1079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73478</xdr:rowOff>
    </xdr:from>
    <xdr:to>
      <xdr:col>10</xdr:col>
      <xdr:colOff>114300</xdr:colOff>
      <xdr:row>60</xdr:row>
      <xdr:rowOff>97972</xdr:rowOff>
    </xdr:to>
    <xdr:cxnSp macro="">
      <xdr:nvCxnSpPr>
        <xdr:cNvPr id="196" name="直線コネクタ 195"/>
        <xdr:cNvCxnSpPr/>
      </xdr:nvCxnSpPr>
      <xdr:spPr>
        <a:xfrm>
          <a:off x="1130300" y="103604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98" name="n_2aveValue【橋りょう・トンネル】&#10;有形固定資産減価償却率"/>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199" name="n_3aveValue【橋りょう・トンネル】&#10;有形固定資産減価償却率"/>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0" name="n_4aveValue【橋りょう・トンネル】&#10;有形固定資産減価償却率"/>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46100</xdr:rowOff>
    </xdr:from>
    <xdr:ext cx="405111" cy="259045"/>
    <xdr:sp macro="" textlink="">
      <xdr:nvSpPr>
        <xdr:cNvPr id="201" name="n_1mainValue【橋りょう・トンネル】&#10;有形固定資産減価償却率"/>
        <xdr:cNvSpPr txBox="1"/>
      </xdr:nvSpPr>
      <xdr:spPr>
        <a:xfrm>
          <a:off x="35820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2" name="n_2main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3" name="n_3mainValue【橋りょう・トンネル】&#10;有形固定資産減価償却率"/>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4" name="n_4main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116434</xdr:rowOff>
    </xdr:from>
    <xdr:to>
      <xdr:col>46</xdr:col>
      <xdr:colOff>38100</xdr:colOff>
      <xdr:row>63</xdr:row>
      <xdr:rowOff>46584</xdr:rowOff>
    </xdr:to>
    <xdr:sp macro="" textlink="">
      <xdr:nvSpPr>
        <xdr:cNvPr id="236" name="フローチャート: 判断 235"/>
        <xdr:cNvSpPr/>
      </xdr:nvSpPr>
      <xdr:spPr>
        <a:xfrm>
          <a:off x="8699500" y="107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114926</xdr:rowOff>
    </xdr:from>
    <xdr:to>
      <xdr:col>41</xdr:col>
      <xdr:colOff>101600</xdr:colOff>
      <xdr:row>63</xdr:row>
      <xdr:rowOff>45076</xdr:rowOff>
    </xdr:to>
    <xdr:sp macro="" textlink="">
      <xdr:nvSpPr>
        <xdr:cNvPr id="237" name="フローチャート: 判断 236"/>
        <xdr:cNvSpPr/>
      </xdr:nvSpPr>
      <xdr:spPr>
        <a:xfrm>
          <a:off x="7810500" y="107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113181</xdr:rowOff>
    </xdr:from>
    <xdr:to>
      <xdr:col>36</xdr:col>
      <xdr:colOff>165100</xdr:colOff>
      <xdr:row>63</xdr:row>
      <xdr:rowOff>43331</xdr:rowOff>
    </xdr:to>
    <xdr:sp macro="" textlink="">
      <xdr:nvSpPr>
        <xdr:cNvPr id="238" name="フローチャート: 判断 237"/>
        <xdr:cNvSpPr/>
      </xdr:nvSpPr>
      <xdr:spPr>
        <a:xfrm>
          <a:off x="6921500" y="1074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103539</xdr:rowOff>
    </xdr:from>
    <xdr:to>
      <xdr:col>55</xdr:col>
      <xdr:colOff>50800</xdr:colOff>
      <xdr:row>64</xdr:row>
      <xdr:rowOff>33689</xdr:rowOff>
    </xdr:to>
    <xdr:sp macro="" textlink="">
      <xdr:nvSpPr>
        <xdr:cNvPr id="244" name="楕円 243"/>
        <xdr:cNvSpPr/>
      </xdr:nvSpPr>
      <xdr:spPr>
        <a:xfrm>
          <a:off x="10426700" y="109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18466</xdr:rowOff>
    </xdr:from>
    <xdr:ext cx="599010" cy="259045"/>
    <xdr:sp macro="" textlink="">
      <xdr:nvSpPr>
        <xdr:cNvPr id="245" name="【橋りょう・トンネル】&#10;一人当たり有形固定資産（償却資産）額該当値テキスト"/>
        <xdr:cNvSpPr txBox="1"/>
      </xdr:nvSpPr>
      <xdr:spPr>
        <a:xfrm>
          <a:off x="10515600" y="1081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105816</xdr:rowOff>
    </xdr:from>
    <xdr:to>
      <xdr:col>50</xdr:col>
      <xdr:colOff>165100</xdr:colOff>
      <xdr:row>64</xdr:row>
      <xdr:rowOff>35966</xdr:rowOff>
    </xdr:to>
    <xdr:sp macro="" textlink="">
      <xdr:nvSpPr>
        <xdr:cNvPr id="246" name="楕円 245"/>
        <xdr:cNvSpPr/>
      </xdr:nvSpPr>
      <xdr:spPr>
        <a:xfrm>
          <a:off x="9588500" y="109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154339</xdr:rowOff>
    </xdr:from>
    <xdr:to>
      <xdr:col>55</xdr:col>
      <xdr:colOff>0</xdr:colOff>
      <xdr:row>63</xdr:row>
      <xdr:rowOff>156616</xdr:rowOff>
    </xdr:to>
    <xdr:cxnSp macro="">
      <xdr:nvCxnSpPr>
        <xdr:cNvPr id="247" name="直線コネクタ 246"/>
        <xdr:cNvCxnSpPr/>
      </xdr:nvCxnSpPr>
      <xdr:spPr>
        <a:xfrm flipV="1">
          <a:off x="9639300" y="10955689"/>
          <a:ext cx="8382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107524</xdr:rowOff>
    </xdr:from>
    <xdr:to>
      <xdr:col>46</xdr:col>
      <xdr:colOff>38100</xdr:colOff>
      <xdr:row>64</xdr:row>
      <xdr:rowOff>37674</xdr:rowOff>
    </xdr:to>
    <xdr:sp macro="" textlink="">
      <xdr:nvSpPr>
        <xdr:cNvPr id="248" name="楕円 247"/>
        <xdr:cNvSpPr/>
      </xdr:nvSpPr>
      <xdr:spPr>
        <a:xfrm>
          <a:off x="8699500" y="109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156616</xdr:rowOff>
    </xdr:from>
    <xdr:to>
      <xdr:col>50</xdr:col>
      <xdr:colOff>114300</xdr:colOff>
      <xdr:row>63</xdr:row>
      <xdr:rowOff>158324</xdr:rowOff>
    </xdr:to>
    <xdr:cxnSp macro="">
      <xdr:nvCxnSpPr>
        <xdr:cNvPr id="249" name="直線コネクタ 248"/>
        <xdr:cNvCxnSpPr/>
      </xdr:nvCxnSpPr>
      <xdr:spPr>
        <a:xfrm flipV="1">
          <a:off x="8750300" y="10957966"/>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109173</xdr:rowOff>
    </xdr:from>
    <xdr:to>
      <xdr:col>41</xdr:col>
      <xdr:colOff>101600</xdr:colOff>
      <xdr:row>64</xdr:row>
      <xdr:rowOff>39323</xdr:rowOff>
    </xdr:to>
    <xdr:sp macro="" textlink="">
      <xdr:nvSpPr>
        <xdr:cNvPr id="250" name="楕円 249"/>
        <xdr:cNvSpPr/>
      </xdr:nvSpPr>
      <xdr:spPr>
        <a:xfrm>
          <a:off x="7810500" y="109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158324</xdr:rowOff>
    </xdr:from>
    <xdr:to>
      <xdr:col>45</xdr:col>
      <xdr:colOff>177800</xdr:colOff>
      <xdr:row>63</xdr:row>
      <xdr:rowOff>159973</xdr:rowOff>
    </xdr:to>
    <xdr:cxnSp macro="">
      <xdr:nvCxnSpPr>
        <xdr:cNvPr id="251" name="直線コネクタ 250"/>
        <xdr:cNvCxnSpPr/>
      </xdr:nvCxnSpPr>
      <xdr:spPr>
        <a:xfrm flipV="1">
          <a:off x="7861300" y="10959674"/>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111109</xdr:rowOff>
    </xdr:from>
    <xdr:to>
      <xdr:col>36</xdr:col>
      <xdr:colOff>165100</xdr:colOff>
      <xdr:row>64</xdr:row>
      <xdr:rowOff>41259</xdr:rowOff>
    </xdr:to>
    <xdr:sp macro="" textlink="">
      <xdr:nvSpPr>
        <xdr:cNvPr id="252" name="楕円 251"/>
        <xdr:cNvSpPr/>
      </xdr:nvSpPr>
      <xdr:spPr>
        <a:xfrm>
          <a:off x="6921500" y="109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159973</xdr:rowOff>
    </xdr:from>
    <xdr:to>
      <xdr:col>41</xdr:col>
      <xdr:colOff>50800</xdr:colOff>
      <xdr:row>63</xdr:row>
      <xdr:rowOff>161909</xdr:rowOff>
    </xdr:to>
    <xdr:cxnSp macro="">
      <xdr:nvCxnSpPr>
        <xdr:cNvPr id="253" name="直線コネクタ 252"/>
        <xdr:cNvCxnSpPr/>
      </xdr:nvCxnSpPr>
      <xdr:spPr>
        <a:xfrm flipV="1">
          <a:off x="6972300" y="10961323"/>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63111</xdr:rowOff>
    </xdr:from>
    <xdr:ext cx="599010" cy="259045"/>
    <xdr:sp macro="" textlink="">
      <xdr:nvSpPr>
        <xdr:cNvPr id="255" name="n_2aveValue【橋りょう・トンネル】&#10;一人当たり有形固定資産（償却資産）額"/>
        <xdr:cNvSpPr txBox="1"/>
      </xdr:nvSpPr>
      <xdr:spPr>
        <a:xfrm>
          <a:off x="8450795" y="1052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61603</xdr:rowOff>
    </xdr:from>
    <xdr:ext cx="599010" cy="259045"/>
    <xdr:sp macro="" textlink="">
      <xdr:nvSpPr>
        <xdr:cNvPr id="256" name="n_3aveValue【橋りょう・トンネル】&#10;一人当たり有形固定資産（償却資産）額"/>
        <xdr:cNvSpPr txBox="1"/>
      </xdr:nvSpPr>
      <xdr:spPr>
        <a:xfrm>
          <a:off x="7561795" y="105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59858</xdr:rowOff>
    </xdr:from>
    <xdr:ext cx="599010" cy="259045"/>
    <xdr:sp macro="" textlink="">
      <xdr:nvSpPr>
        <xdr:cNvPr id="257" name="n_4aveValue【橋りょう・トンネル】&#10;一人当たり有形固定資産（償却資産）額"/>
        <xdr:cNvSpPr txBox="1"/>
      </xdr:nvSpPr>
      <xdr:spPr>
        <a:xfrm>
          <a:off x="6672795" y="1051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27093</xdr:rowOff>
    </xdr:from>
    <xdr:ext cx="599010" cy="259045"/>
    <xdr:sp macro="" textlink="">
      <xdr:nvSpPr>
        <xdr:cNvPr id="258" name="n_1mainValue【橋りょう・トンネル】&#10;一人当たり有形固定資産（償却資産）額"/>
        <xdr:cNvSpPr txBox="1"/>
      </xdr:nvSpPr>
      <xdr:spPr>
        <a:xfrm>
          <a:off x="9327095" y="1099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28801</xdr:rowOff>
    </xdr:from>
    <xdr:ext cx="599010" cy="259045"/>
    <xdr:sp macro="" textlink="">
      <xdr:nvSpPr>
        <xdr:cNvPr id="259" name="n_2mainValue【橋りょう・トンネル】&#10;一人当たり有形固定資産（償却資産）額"/>
        <xdr:cNvSpPr txBox="1"/>
      </xdr:nvSpPr>
      <xdr:spPr>
        <a:xfrm>
          <a:off x="8450795" y="1100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30450</xdr:rowOff>
    </xdr:from>
    <xdr:ext cx="599010" cy="259045"/>
    <xdr:sp macro="" textlink="">
      <xdr:nvSpPr>
        <xdr:cNvPr id="260" name="n_3mainValue【橋りょう・トンネル】&#10;一人当たり有形固定資産（償却資産）額"/>
        <xdr:cNvSpPr txBox="1"/>
      </xdr:nvSpPr>
      <xdr:spPr>
        <a:xfrm>
          <a:off x="7561795" y="1100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32386</xdr:rowOff>
    </xdr:from>
    <xdr:ext cx="599010" cy="259045"/>
    <xdr:sp macro="" textlink="">
      <xdr:nvSpPr>
        <xdr:cNvPr id="261" name="n_4mainValue【橋りょう・トンネル】&#10;一人当たり有形固定資産（償却資産）額"/>
        <xdr:cNvSpPr txBox="1"/>
      </xdr:nvSpPr>
      <xdr:spPr>
        <a:xfrm>
          <a:off x="6672795" y="1100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133986</xdr:rowOff>
    </xdr:from>
    <xdr:to>
      <xdr:col>15</xdr:col>
      <xdr:colOff>101600</xdr:colOff>
      <xdr:row>83</xdr:row>
      <xdr:rowOff>64136</xdr:rowOff>
    </xdr:to>
    <xdr:sp macro="" textlink="">
      <xdr:nvSpPr>
        <xdr:cNvPr id="294" name="フローチャート: 判断 293"/>
        <xdr:cNvSpPr/>
      </xdr:nvSpPr>
      <xdr:spPr>
        <a:xfrm>
          <a:off x="2857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95" name="フローチャート: 判断 294"/>
        <xdr:cNvSpPr/>
      </xdr:nvSpPr>
      <xdr:spPr>
        <a:xfrm>
          <a:off x="1968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109220</xdr:rowOff>
    </xdr:from>
    <xdr:to>
      <xdr:col>6</xdr:col>
      <xdr:colOff>38100</xdr:colOff>
      <xdr:row>83</xdr:row>
      <xdr:rowOff>39370</xdr:rowOff>
    </xdr:to>
    <xdr:sp macro="" textlink="">
      <xdr:nvSpPr>
        <xdr:cNvPr id="296" name="フローチャート: 判断 295"/>
        <xdr:cNvSpPr/>
      </xdr:nvSpPr>
      <xdr:spPr>
        <a:xfrm>
          <a:off x="1079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302" name="楕円 301"/>
        <xdr:cNvSpPr/>
      </xdr:nvSpPr>
      <xdr:spPr>
        <a:xfrm>
          <a:off x="4584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303" name="【公営住宅】&#10;有形固定資産減価償却率該当値テキスト"/>
        <xdr:cNvSpPr txBox="1"/>
      </xdr:nvSpPr>
      <xdr:spPr>
        <a:xfrm>
          <a:off x="4673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103505</xdr:rowOff>
    </xdr:from>
    <xdr:to>
      <xdr:col>20</xdr:col>
      <xdr:colOff>38100</xdr:colOff>
      <xdr:row>84</xdr:row>
      <xdr:rowOff>33655</xdr:rowOff>
    </xdr:to>
    <xdr:sp macro="" textlink="">
      <xdr:nvSpPr>
        <xdr:cNvPr id="304" name="楕円 303"/>
        <xdr:cNvSpPr/>
      </xdr:nvSpPr>
      <xdr:spPr>
        <a:xfrm>
          <a:off x="3746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84</xdr:row>
      <xdr:rowOff>5714</xdr:rowOff>
    </xdr:to>
    <xdr:cxnSp macro="">
      <xdr:nvCxnSpPr>
        <xdr:cNvPr id="305" name="直線コネクタ 304"/>
        <xdr:cNvCxnSpPr/>
      </xdr:nvCxnSpPr>
      <xdr:spPr>
        <a:xfrm>
          <a:off x="3797300" y="143846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306" name="楕円 305"/>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127636</xdr:rowOff>
    </xdr:from>
    <xdr:to>
      <xdr:col>19</xdr:col>
      <xdr:colOff>177800</xdr:colOff>
      <xdr:row>83</xdr:row>
      <xdr:rowOff>154305</xdr:rowOff>
    </xdr:to>
    <xdr:cxnSp macro="">
      <xdr:nvCxnSpPr>
        <xdr:cNvPr id="307" name="直線コネクタ 306"/>
        <xdr:cNvCxnSpPr/>
      </xdr:nvCxnSpPr>
      <xdr:spPr>
        <a:xfrm>
          <a:off x="2908300" y="143579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46355</xdr:rowOff>
    </xdr:from>
    <xdr:to>
      <xdr:col>10</xdr:col>
      <xdr:colOff>165100</xdr:colOff>
      <xdr:row>83</xdr:row>
      <xdr:rowOff>147955</xdr:rowOff>
    </xdr:to>
    <xdr:sp macro="" textlink="">
      <xdr:nvSpPr>
        <xdr:cNvPr id="308" name="楕円 307"/>
        <xdr:cNvSpPr/>
      </xdr:nvSpPr>
      <xdr:spPr>
        <a:xfrm>
          <a:off x="1968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97155</xdr:rowOff>
    </xdr:from>
    <xdr:to>
      <xdr:col>15</xdr:col>
      <xdr:colOff>50800</xdr:colOff>
      <xdr:row>83</xdr:row>
      <xdr:rowOff>127636</xdr:rowOff>
    </xdr:to>
    <xdr:cxnSp macro="">
      <xdr:nvCxnSpPr>
        <xdr:cNvPr id="309" name="直線コネクタ 308"/>
        <xdr:cNvCxnSpPr/>
      </xdr:nvCxnSpPr>
      <xdr:spPr>
        <a:xfrm>
          <a:off x="2019300" y="143275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27305</xdr:rowOff>
    </xdr:from>
    <xdr:to>
      <xdr:col>6</xdr:col>
      <xdr:colOff>38100</xdr:colOff>
      <xdr:row>83</xdr:row>
      <xdr:rowOff>128905</xdr:rowOff>
    </xdr:to>
    <xdr:sp macro="" textlink="">
      <xdr:nvSpPr>
        <xdr:cNvPr id="310" name="楕円 309"/>
        <xdr:cNvSpPr/>
      </xdr:nvSpPr>
      <xdr:spPr>
        <a:xfrm>
          <a:off x="1079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78105</xdr:rowOff>
    </xdr:from>
    <xdr:to>
      <xdr:col>10</xdr:col>
      <xdr:colOff>114300</xdr:colOff>
      <xdr:row>83</xdr:row>
      <xdr:rowOff>97155</xdr:rowOff>
    </xdr:to>
    <xdr:cxnSp macro="">
      <xdr:nvCxnSpPr>
        <xdr:cNvPr id="311" name="直線コネクタ 310"/>
        <xdr:cNvCxnSpPr/>
      </xdr:nvCxnSpPr>
      <xdr:spPr>
        <a:xfrm>
          <a:off x="1130300" y="14308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313" name="n_2aveValue【公営住宅】&#10;有形固定資産減価償却率"/>
        <xdr:cNvSpPr txBox="1"/>
      </xdr:nvSpPr>
      <xdr:spPr>
        <a:xfrm>
          <a:off x="2705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71138</xdr:rowOff>
    </xdr:from>
    <xdr:ext cx="405111" cy="259045"/>
    <xdr:sp macro="" textlink="">
      <xdr:nvSpPr>
        <xdr:cNvPr id="314" name="n_3aveValue【公営住宅】&#10;有形固定資産減価償却率"/>
        <xdr:cNvSpPr txBox="1"/>
      </xdr:nvSpPr>
      <xdr:spPr>
        <a:xfrm>
          <a:off x="1816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55897</xdr:rowOff>
    </xdr:from>
    <xdr:ext cx="405111" cy="259045"/>
    <xdr:sp macro="" textlink="">
      <xdr:nvSpPr>
        <xdr:cNvPr id="315" name="n_4aveValue【公営住宅】&#10;有形固定資産減価償却率"/>
        <xdr:cNvSpPr txBox="1"/>
      </xdr:nvSpPr>
      <xdr:spPr>
        <a:xfrm>
          <a:off x="927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24782</xdr:rowOff>
    </xdr:from>
    <xdr:ext cx="405111" cy="259045"/>
    <xdr:sp macro="" textlink="">
      <xdr:nvSpPr>
        <xdr:cNvPr id="316" name="n_1mainValue【公営住宅】&#10;有形固定資産減価償却率"/>
        <xdr:cNvSpPr txBox="1"/>
      </xdr:nvSpPr>
      <xdr:spPr>
        <a:xfrm>
          <a:off x="3582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317" name="n_2mainValue【公営住宅】&#10;有形固定資産減価償却率"/>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139082</xdr:rowOff>
    </xdr:from>
    <xdr:ext cx="405111" cy="259045"/>
    <xdr:sp macro="" textlink="">
      <xdr:nvSpPr>
        <xdr:cNvPr id="318" name="n_3mainValue【公営住宅】&#10;有形固定資産減価償却率"/>
        <xdr:cNvSpPr txBox="1"/>
      </xdr:nvSpPr>
      <xdr:spPr>
        <a:xfrm>
          <a:off x="1816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120032</xdr:rowOff>
    </xdr:from>
    <xdr:ext cx="405111" cy="259045"/>
    <xdr:sp macro="" textlink="">
      <xdr:nvSpPr>
        <xdr:cNvPr id="319" name="n_4mainValue【公営住宅】&#10;有形固定資産減価償却率"/>
        <xdr:cNvSpPr txBox="1"/>
      </xdr:nvSpPr>
      <xdr:spPr>
        <a:xfrm>
          <a:off x="927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124689</xdr:rowOff>
    </xdr:from>
    <xdr:to>
      <xdr:col>46</xdr:col>
      <xdr:colOff>38100</xdr:colOff>
      <xdr:row>86</xdr:row>
      <xdr:rowOff>54839</xdr:rowOff>
    </xdr:to>
    <xdr:sp macro="" textlink="">
      <xdr:nvSpPr>
        <xdr:cNvPr id="349" name="フローチャート: 判断 348"/>
        <xdr:cNvSpPr/>
      </xdr:nvSpPr>
      <xdr:spPr>
        <a:xfrm>
          <a:off x="8699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124871</xdr:rowOff>
    </xdr:from>
    <xdr:to>
      <xdr:col>41</xdr:col>
      <xdr:colOff>101600</xdr:colOff>
      <xdr:row>86</xdr:row>
      <xdr:rowOff>55021</xdr:rowOff>
    </xdr:to>
    <xdr:sp macro="" textlink="">
      <xdr:nvSpPr>
        <xdr:cNvPr id="350" name="フローチャート: 判断 349"/>
        <xdr:cNvSpPr/>
      </xdr:nvSpPr>
      <xdr:spPr>
        <a:xfrm>
          <a:off x="7810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124003</xdr:rowOff>
    </xdr:from>
    <xdr:to>
      <xdr:col>36</xdr:col>
      <xdr:colOff>165100</xdr:colOff>
      <xdr:row>86</xdr:row>
      <xdr:rowOff>54153</xdr:rowOff>
    </xdr:to>
    <xdr:sp macro="" textlink="">
      <xdr:nvSpPr>
        <xdr:cNvPr id="351" name="フローチャート: 判断 350"/>
        <xdr:cNvSpPr/>
      </xdr:nvSpPr>
      <xdr:spPr>
        <a:xfrm>
          <a:off x="6921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125557</xdr:rowOff>
    </xdr:from>
    <xdr:to>
      <xdr:col>55</xdr:col>
      <xdr:colOff>50800</xdr:colOff>
      <xdr:row>86</xdr:row>
      <xdr:rowOff>55707</xdr:rowOff>
    </xdr:to>
    <xdr:sp macro="" textlink="">
      <xdr:nvSpPr>
        <xdr:cNvPr id="357" name="楕円 356"/>
        <xdr:cNvSpPr/>
      </xdr:nvSpPr>
      <xdr:spPr>
        <a:xfrm>
          <a:off x="10426700" y="146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126288</xdr:rowOff>
    </xdr:from>
    <xdr:to>
      <xdr:col>50</xdr:col>
      <xdr:colOff>165100</xdr:colOff>
      <xdr:row>86</xdr:row>
      <xdr:rowOff>56438</xdr:rowOff>
    </xdr:to>
    <xdr:sp macro="" textlink="">
      <xdr:nvSpPr>
        <xdr:cNvPr id="359" name="楕円 358"/>
        <xdr:cNvSpPr/>
      </xdr:nvSpPr>
      <xdr:spPr>
        <a:xfrm>
          <a:off x="9588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4907</xdr:rowOff>
    </xdr:from>
    <xdr:to>
      <xdr:col>55</xdr:col>
      <xdr:colOff>0</xdr:colOff>
      <xdr:row>86</xdr:row>
      <xdr:rowOff>5638</xdr:rowOff>
    </xdr:to>
    <xdr:cxnSp macro="">
      <xdr:nvCxnSpPr>
        <xdr:cNvPr id="360" name="直線コネクタ 359"/>
        <xdr:cNvCxnSpPr/>
      </xdr:nvCxnSpPr>
      <xdr:spPr>
        <a:xfrm flipV="1">
          <a:off x="9639300" y="14749607"/>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126884</xdr:rowOff>
    </xdr:from>
    <xdr:to>
      <xdr:col>46</xdr:col>
      <xdr:colOff>38100</xdr:colOff>
      <xdr:row>86</xdr:row>
      <xdr:rowOff>57034</xdr:rowOff>
    </xdr:to>
    <xdr:sp macro="" textlink="">
      <xdr:nvSpPr>
        <xdr:cNvPr id="361" name="楕円 360"/>
        <xdr:cNvSpPr/>
      </xdr:nvSpPr>
      <xdr:spPr>
        <a:xfrm>
          <a:off x="8699500" y="147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5638</xdr:rowOff>
    </xdr:from>
    <xdr:to>
      <xdr:col>50</xdr:col>
      <xdr:colOff>114300</xdr:colOff>
      <xdr:row>86</xdr:row>
      <xdr:rowOff>6234</xdr:rowOff>
    </xdr:to>
    <xdr:cxnSp macro="">
      <xdr:nvCxnSpPr>
        <xdr:cNvPr id="362" name="直線コネクタ 361"/>
        <xdr:cNvCxnSpPr/>
      </xdr:nvCxnSpPr>
      <xdr:spPr>
        <a:xfrm flipV="1">
          <a:off x="8750300" y="14750338"/>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127477</xdr:rowOff>
    </xdr:from>
    <xdr:to>
      <xdr:col>41</xdr:col>
      <xdr:colOff>101600</xdr:colOff>
      <xdr:row>86</xdr:row>
      <xdr:rowOff>57627</xdr:rowOff>
    </xdr:to>
    <xdr:sp macro="" textlink="">
      <xdr:nvSpPr>
        <xdr:cNvPr id="363" name="楕円 362"/>
        <xdr:cNvSpPr/>
      </xdr:nvSpPr>
      <xdr:spPr>
        <a:xfrm>
          <a:off x="7810500" y="147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6234</xdr:rowOff>
    </xdr:from>
    <xdr:to>
      <xdr:col>45</xdr:col>
      <xdr:colOff>177800</xdr:colOff>
      <xdr:row>86</xdr:row>
      <xdr:rowOff>6827</xdr:rowOff>
    </xdr:to>
    <xdr:cxnSp macro="">
      <xdr:nvCxnSpPr>
        <xdr:cNvPr id="364" name="直線コネクタ 363"/>
        <xdr:cNvCxnSpPr/>
      </xdr:nvCxnSpPr>
      <xdr:spPr>
        <a:xfrm flipV="1">
          <a:off x="7861300" y="14750934"/>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127386</xdr:rowOff>
    </xdr:from>
    <xdr:to>
      <xdr:col>36</xdr:col>
      <xdr:colOff>165100</xdr:colOff>
      <xdr:row>86</xdr:row>
      <xdr:rowOff>57536</xdr:rowOff>
    </xdr:to>
    <xdr:sp macro="" textlink="">
      <xdr:nvSpPr>
        <xdr:cNvPr id="365" name="楕円 364"/>
        <xdr:cNvSpPr/>
      </xdr:nvSpPr>
      <xdr:spPr>
        <a:xfrm>
          <a:off x="6921500" y="147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6736</xdr:rowOff>
    </xdr:from>
    <xdr:to>
      <xdr:col>41</xdr:col>
      <xdr:colOff>50800</xdr:colOff>
      <xdr:row>86</xdr:row>
      <xdr:rowOff>6827</xdr:rowOff>
    </xdr:to>
    <xdr:cxnSp macro="">
      <xdr:nvCxnSpPr>
        <xdr:cNvPr id="366" name="直線コネクタ 365"/>
        <xdr:cNvCxnSpPr/>
      </xdr:nvCxnSpPr>
      <xdr:spPr>
        <a:xfrm>
          <a:off x="6972300" y="1475143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71366</xdr:rowOff>
    </xdr:from>
    <xdr:ext cx="469744" cy="259045"/>
    <xdr:sp macro="" textlink="">
      <xdr:nvSpPr>
        <xdr:cNvPr id="368" name="n_2aveValue【公営住宅】&#10;一人当たり面積"/>
        <xdr:cNvSpPr txBox="1"/>
      </xdr:nvSpPr>
      <xdr:spPr>
        <a:xfrm>
          <a:off x="85154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71548</xdr:rowOff>
    </xdr:from>
    <xdr:ext cx="469744" cy="259045"/>
    <xdr:sp macro="" textlink="">
      <xdr:nvSpPr>
        <xdr:cNvPr id="369" name="n_3aveValue【公営住宅】&#10;一人当たり面積"/>
        <xdr:cNvSpPr txBox="1"/>
      </xdr:nvSpPr>
      <xdr:spPr>
        <a:xfrm>
          <a:off x="7626427" y="1447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70680</xdr:rowOff>
    </xdr:from>
    <xdr:ext cx="469744" cy="259045"/>
    <xdr:sp macro="" textlink="">
      <xdr:nvSpPr>
        <xdr:cNvPr id="370" name="n_4aveValue【公営住宅】&#10;一人当たり面積"/>
        <xdr:cNvSpPr txBox="1"/>
      </xdr:nvSpPr>
      <xdr:spPr>
        <a:xfrm>
          <a:off x="6737427" y="144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47565</xdr:rowOff>
    </xdr:from>
    <xdr:ext cx="469744" cy="259045"/>
    <xdr:sp macro="" textlink="">
      <xdr:nvSpPr>
        <xdr:cNvPr id="371" name="n_1mainValue【公営住宅】&#10;一人当たり面積"/>
        <xdr:cNvSpPr txBox="1"/>
      </xdr:nvSpPr>
      <xdr:spPr>
        <a:xfrm>
          <a:off x="93917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48161</xdr:rowOff>
    </xdr:from>
    <xdr:ext cx="469744" cy="259045"/>
    <xdr:sp macro="" textlink="">
      <xdr:nvSpPr>
        <xdr:cNvPr id="372" name="n_2mainValue【公営住宅】&#10;一人当たり面積"/>
        <xdr:cNvSpPr txBox="1"/>
      </xdr:nvSpPr>
      <xdr:spPr>
        <a:xfrm>
          <a:off x="8515427" y="147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48754</xdr:rowOff>
    </xdr:from>
    <xdr:ext cx="469744" cy="259045"/>
    <xdr:sp macro="" textlink="">
      <xdr:nvSpPr>
        <xdr:cNvPr id="373" name="n_3mainValue【公営住宅】&#10;一人当たり面積"/>
        <xdr:cNvSpPr txBox="1"/>
      </xdr:nvSpPr>
      <xdr:spPr>
        <a:xfrm>
          <a:off x="7626427" y="147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48663</xdr:rowOff>
    </xdr:from>
    <xdr:ext cx="469744" cy="259045"/>
    <xdr:sp macro="" textlink="">
      <xdr:nvSpPr>
        <xdr:cNvPr id="374" name="n_4mainValue【公営住宅】&#10;一人当たり面積"/>
        <xdr:cNvSpPr txBox="1"/>
      </xdr:nvSpPr>
      <xdr:spPr>
        <a:xfrm>
          <a:off x="6737427" y="1479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6" name="フローチャート: 判断 405"/>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15239</xdr:rowOff>
    </xdr:from>
    <xdr:to>
      <xdr:col>10</xdr:col>
      <xdr:colOff>165100</xdr:colOff>
      <xdr:row>104</xdr:row>
      <xdr:rowOff>116839</xdr:rowOff>
    </xdr:to>
    <xdr:sp macro="" textlink="">
      <xdr:nvSpPr>
        <xdr:cNvPr id="407" name="フローチャート: 判断 406"/>
        <xdr:cNvSpPr/>
      </xdr:nvSpPr>
      <xdr:spPr>
        <a:xfrm>
          <a:off x="1968500" y="178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3811</xdr:rowOff>
    </xdr:from>
    <xdr:to>
      <xdr:col>6</xdr:col>
      <xdr:colOff>38100</xdr:colOff>
      <xdr:row>104</xdr:row>
      <xdr:rowOff>105411</xdr:rowOff>
    </xdr:to>
    <xdr:sp macro="" textlink="">
      <xdr:nvSpPr>
        <xdr:cNvPr id="408" name="フローチャート: 判断 407"/>
        <xdr:cNvSpPr/>
      </xdr:nvSpPr>
      <xdr:spPr>
        <a:xfrm>
          <a:off x="1079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137161</xdr:rowOff>
    </xdr:from>
    <xdr:to>
      <xdr:col>24</xdr:col>
      <xdr:colOff>114300</xdr:colOff>
      <xdr:row>106</xdr:row>
      <xdr:rowOff>67311</xdr:rowOff>
    </xdr:to>
    <xdr:sp macro="" textlink="">
      <xdr:nvSpPr>
        <xdr:cNvPr id="414" name="楕円 413"/>
        <xdr:cNvSpPr/>
      </xdr:nvSpPr>
      <xdr:spPr>
        <a:xfrm>
          <a:off x="4584700" y="181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115588</xdr:rowOff>
    </xdr:from>
    <xdr:ext cx="405111" cy="259045"/>
    <xdr:sp macro="" textlink="">
      <xdr:nvSpPr>
        <xdr:cNvPr id="415" name="【港湾・漁港】&#10;有形固定資産減価償却率該当値テキスト"/>
        <xdr:cNvSpPr txBox="1"/>
      </xdr:nvSpPr>
      <xdr:spPr>
        <a:xfrm>
          <a:off x="4673600" y="181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114300</xdr:rowOff>
    </xdr:from>
    <xdr:to>
      <xdr:col>20</xdr:col>
      <xdr:colOff>38100</xdr:colOff>
      <xdr:row>106</xdr:row>
      <xdr:rowOff>44450</xdr:rowOff>
    </xdr:to>
    <xdr:sp macro="" textlink="">
      <xdr:nvSpPr>
        <xdr:cNvPr id="416" name="楕円 415"/>
        <xdr:cNvSpPr/>
      </xdr:nvSpPr>
      <xdr:spPr>
        <a:xfrm>
          <a:off x="3746500" y="181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165100</xdr:rowOff>
    </xdr:from>
    <xdr:to>
      <xdr:col>24</xdr:col>
      <xdr:colOff>63500</xdr:colOff>
      <xdr:row>106</xdr:row>
      <xdr:rowOff>16511</xdr:rowOff>
    </xdr:to>
    <xdr:cxnSp macro="">
      <xdr:nvCxnSpPr>
        <xdr:cNvPr id="417" name="直線コネクタ 416"/>
        <xdr:cNvCxnSpPr/>
      </xdr:nvCxnSpPr>
      <xdr:spPr>
        <a:xfrm>
          <a:off x="3797300" y="181673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91439</xdr:rowOff>
    </xdr:from>
    <xdr:to>
      <xdr:col>15</xdr:col>
      <xdr:colOff>101600</xdr:colOff>
      <xdr:row>106</xdr:row>
      <xdr:rowOff>21589</xdr:rowOff>
    </xdr:to>
    <xdr:sp macro="" textlink="">
      <xdr:nvSpPr>
        <xdr:cNvPr id="418" name="楕円 417"/>
        <xdr:cNvSpPr/>
      </xdr:nvSpPr>
      <xdr:spPr>
        <a:xfrm>
          <a:off x="2857500" y="18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142239</xdr:rowOff>
    </xdr:from>
    <xdr:to>
      <xdr:col>19</xdr:col>
      <xdr:colOff>177800</xdr:colOff>
      <xdr:row>105</xdr:row>
      <xdr:rowOff>165100</xdr:rowOff>
    </xdr:to>
    <xdr:cxnSp macro="">
      <xdr:nvCxnSpPr>
        <xdr:cNvPr id="419" name="直線コネクタ 418"/>
        <xdr:cNvCxnSpPr/>
      </xdr:nvCxnSpPr>
      <xdr:spPr>
        <a:xfrm>
          <a:off x="2908300" y="18144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67311</xdr:rowOff>
    </xdr:from>
    <xdr:to>
      <xdr:col>10</xdr:col>
      <xdr:colOff>165100</xdr:colOff>
      <xdr:row>105</xdr:row>
      <xdr:rowOff>168911</xdr:rowOff>
    </xdr:to>
    <xdr:sp macro="" textlink="">
      <xdr:nvSpPr>
        <xdr:cNvPr id="420" name="楕円 419"/>
        <xdr:cNvSpPr/>
      </xdr:nvSpPr>
      <xdr:spPr>
        <a:xfrm>
          <a:off x="1968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118111</xdr:rowOff>
    </xdr:from>
    <xdr:to>
      <xdr:col>15</xdr:col>
      <xdr:colOff>50800</xdr:colOff>
      <xdr:row>105</xdr:row>
      <xdr:rowOff>142239</xdr:rowOff>
    </xdr:to>
    <xdr:cxnSp macro="">
      <xdr:nvCxnSpPr>
        <xdr:cNvPr id="421" name="直線コネクタ 420"/>
        <xdr:cNvCxnSpPr/>
      </xdr:nvCxnSpPr>
      <xdr:spPr>
        <a:xfrm>
          <a:off x="2019300" y="181203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41911</xdr:rowOff>
    </xdr:from>
    <xdr:to>
      <xdr:col>6</xdr:col>
      <xdr:colOff>38100</xdr:colOff>
      <xdr:row>105</xdr:row>
      <xdr:rowOff>143511</xdr:rowOff>
    </xdr:to>
    <xdr:sp macro="" textlink="">
      <xdr:nvSpPr>
        <xdr:cNvPr id="422" name="楕円 421"/>
        <xdr:cNvSpPr/>
      </xdr:nvSpPr>
      <xdr:spPr>
        <a:xfrm>
          <a:off x="10795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92711</xdr:rowOff>
    </xdr:from>
    <xdr:to>
      <xdr:col>10</xdr:col>
      <xdr:colOff>114300</xdr:colOff>
      <xdr:row>105</xdr:row>
      <xdr:rowOff>118111</xdr:rowOff>
    </xdr:to>
    <xdr:cxnSp macro="">
      <xdr:nvCxnSpPr>
        <xdr:cNvPr id="423" name="直線コネクタ 422"/>
        <xdr:cNvCxnSpPr/>
      </xdr:nvCxnSpPr>
      <xdr:spPr>
        <a:xfrm>
          <a:off x="1130300" y="180949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5" name="n_2aveValue【港湾・漁港】&#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133366</xdr:rowOff>
    </xdr:from>
    <xdr:ext cx="405111" cy="259045"/>
    <xdr:sp macro="" textlink="">
      <xdr:nvSpPr>
        <xdr:cNvPr id="426" name="n_3aveValue【港湾・漁港】&#10;有形固定資産減価償却率"/>
        <xdr:cNvSpPr txBox="1"/>
      </xdr:nvSpPr>
      <xdr:spPr>
        <a:xfrm>
          <a:off x="18167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121938</xdr:rowOff>
    </xdr:from>
    <xdr:ext cx="405111" cy="259045"/>
    <xdr:sp macro="" textlink="">
      <xdr:nvSpPr>
        <xdr:cNvPr id="427" name="n_4aveValue【港湾・漁港】&#10;有形固定資産減価償却率"/>
        <xdr:cNvSpPr txBox="1"/>
      </xdr:nvSpPr>
      <xdr:spPr>
        <a:xfrm>
          <a:off x="927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35577</xdr:rowOff>
    </xdr:from>
    <xdr:ext cx="405111" cy="259045"/>
    <xdr:sp macro="" textlink="">
      <xdr:nvSpPr>
        <xdr:cNvPr id="428" name="n_1mainValue【港湾・漁港】&#10;有形固定資産減価償却率"/>
        <xdr:cNvSpPr txBox="1"/>
      </xdr:nvSpPr>
      <xdr:spPr>
        <a:xfrm>
          <a:off x="3582044" y="182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12716</xdr:rowOff>
    </xdr:from>
    <xdr:ext cx="405111" cy="259045"/>
    <xdr:sp macro="" textlink="">
      <xdr:nvSpPr>
        <xdr:cNvPr id="429" name="n_2mainValue【港湾・漁港】&#10;有形固定資産減価償却率"/>
        <xdr:cNvSpPr txBox="1"/>
      </xdr:nvSpPr>
      <xdr:spPr>
        <a:xfrm>
          <a:off x="2705744" y="1818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160038</xdr:rowOff>
    </xdr:from>
    <xdr:ext cx="405111" cy="259045"/>
    <xdr:sp macro="" textlink="">
      <xdr:nvSpPr>
        <xdr:cNvPr id="430" name="n_3mainValue【港湾・漁港】&#10;有形固定資産減価償却率"/>
        <xdr:cNvSpPr txBox="1"/>
      </xdr:nvSpPr>
      <xdr:spPr>
        <a:xfrm>
          <a:off x="1816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134638</xdr:rowOff>
    </xdr:from>
    <xdr:ext cx="405111" cy="259045"/>
    <xdr:sp macro="" textlink="">
      <xdr:nvSpPr>
        <xdr:cNvPr id="431" name="n_4mainValue【港湾・漁港】&#10;有形固定資産減価償却率"/>
        <xdr:cNvSpPr txBox="1"/>
      </xdr:nvSpPr>
      <xdr:spPr>
        <a:xfrm>
          <a:off x="927744" y="1813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27612</xdr:rowOff>
    </xdr:from>
    <xdr:to>
      <xdr:col>46</xdr:col>
      <xdr:colOff>38100</xdr:colOff>
      <xdr:row>107</xdr:row>
      <xdr:rowOff>129212</xdr:rowOff>
    </xdr:to>
    <xdr:sp macro="" textlink="">
      <xdr:nvSpPr>
        <xdr:cNvPr id="461" name="フローチャート: 判断 460"/>
        <xdr:cNvSpPr/>
      </xdr:nvSpPr>
      <xdr:spPr>
        <a:xfrm>
          <a:off x="8699500" y="183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29821</xdr:rowOff>
    </xdr:from>
    <xdr:to>
      <xdr:col>41</xdr:col>
      <xdr:colOff>101600</xdr:colOff>
      <xdr:row>107</xdr:row>
      <xdr:rowOff>131421</xdr:rowOff>
    </xdr:to>
    <xdr:sp macro="" textlink="">
      <xdr:nvSpPr>
        <xdr:cNvPr id="462" name="フローチャート: 判断 461"/>
        <xdr:cNvSpPr/>
      </xdr:nvSpPr>
      <xdr:spPr>
        <a:xfrm>
          <a:off x="7810500" y="183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17183</xdr:rowOff>
    </xdr:from>
    <xdr:to>
      <xdr:col>36</xdr:col>
      <xdr:colOff>165100</xdr:colOff>
      <xdr:row>107</xdr:row>
      <xdr:rowOff>118783</xdr:rowOff>
    </xdr:to>
    <xdr:sp macro="" textlink="">
      <xdr:nvSpPr>
        <xdr:cNvPr id="463" name="フローチャート: 判断 462"/>
        <xdr:cNvSpPr/>
      </xdr:nvSpPr>
      <xdr:spPr>
        <a:xfrm>
          <a:off x="6921500" y="1836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136709</xdr:rowOff>
    </xdr:from>
    <xdr:to>
      <xdr:col>55</xdr:col>
      <xdr:colOff>50800</xdr:colOff>
      <xdr:row>108</xdr:row>
      <xdr:rowOff>66859</xdr:rowOff>
    </xdr:to>
    <xdr:sp macro="" textlink="">
      <xdr:nvSpPr>
        <xdr:cNvPr id="469" name="楕円 468"/>
        <xdr:cNvSpPr/>
      </xdr:nvSpPr>
      <xdr:spPr>
        <a:xfrm>
          <a:off x="10426700" y="184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51636</xdr:rowOff>
    </xdr:from>
    <xdr:ext cx="599010" cy="259045"/>
    <xdr:sp macro="" textlink="">
      <xdr:nvSpPr>
        <xdr:cNvPr id="470" name="【港湾・漁港】&#10;一人当たり有形固定資産（償却資産）額該当値テキスト"/>
        <xdr:cNvSpPr txBox="1"/>
      </xdr:nvSpPr>
      <xdr:spPr>
        <a:xfrm>
          <a:off x="10515600" y="1839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138086</xdr:rowOff>
    </xdr:from>
    <xdr:to>
      <xdr:col>50</xdr:col>
      <xdr:colOff>165100</xdr:colOff>
      <xdr:row>108</xdr:row>
      <xdr:rowOff>68236</xdr:rowOff>
    </xdr:to>
    <xdr:sp macro="" textlink="">
      <xdr:nvSpPr>
        <xdr:cNvPr id="471" name="楕円 470"/>
        <xdr:cNvSpPr/>
      </xdr:nvSpPr>
      <xdr:spPr>
        <a:xfrm>
          <a:off x="9588500" y="184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16059</xdr:rowOff>
    </xdr:from>
    <xdr:to>
      <xdr:col>55</xdr:col>
      <xdr:colOff>0</xdr:colOff>
      <xdr:row>108</xdr:row>
      <xdr:rowOff>17436</xdr:rowOff>
    </xdr:to>
    <xdr:cxnSp macro="">
      <xdr:nvCxnSpPr>
        <xdr:cNvPr id="472" name="直線コネクタ 471"/>
        <xdr:cNvCxnSpPr/>
      </xdr:nvCxnSpPr>
      <xdr:spPr>
        <a:xfrm flipV="1">
          <a:off x="9639300" y="18532659"/>
          <a:ext cx="8382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139238</xdr:rowOff>
    </xdr:from>
    <xdr:to>
      <xdr:col>46</xdr:col>
      <xdr:colOff>38100</xdr:colOff>
      <xdr:row>108</xdr:row>
      <xdr:rowOff>69388</xdr:rowOff>
    </xdr:to>
    <xdr:sp macro="" textlink="">
      <xdr:nvSpPr>
        <xdr:cNvPr id="473" name="楕円 472"/>
        <xdr:cNvSpPr/>
      </xdr:nvSpPr>
      <xdr:spPr>
        <a:xfrm>
          <a:off x="8699500" y="184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17436</xdr:rowOff>
    </xdr:from>
    <xdr:to>
      <xdr:col>50</xdr:col>
      <xdr:colOff>114300</xdr:colOff>
      <xdr:row>108</xdr:row>
      <xdr:rowOff>18588</xdr:rowOff>
    </xdr:to>
    <xdr:cxnSp macro="">
      <xdr:nvCxnSpPr>
        <xdr:cNvPr id="474" name="直線コネクタ 473"/>
        <xdr:cNvCxnSpPr/>
      </xdr:nvCxnSpPr>
      <xdr:spPr>
        <a:xfrm flipV="1">
          <a:off x="8750300" y="18534036"/>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140391</xdr:rowOff>
    </xdr:from>
    <xdr:to>
      <xdr:col>41</xdr:col>
      <xdr:colOff>101600</xdr:colOff>
      <xdr:row>108</xdr:row>
      <xdr:rowOff>70541</xdr:rowOff>
    </xdr:to>
    <xdr:sp macro="" textlink="">
      <xdr:nvSpPr>
        <xdr:cNvPr id="475" name="楕円 474"/>
        <xdr:cNvSpPr/>
      </xdr:nvSpPr>
      <xdr:spPr>
        <a:xfrm>
          <a:off x="7810500" y="184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18588</xdr:rowOff>
    </xdr:from>
    <xdr:to>
      <xdr:col>45</xdr:col>
      <xdr:colOff>177800</xdr:colOff>
      <xdr:row>108</xdr:row>
      <xdr:rowOff>19741</xdr:rowOff>
    </xdr:to>
    <xdr:cxnSp macro="">
      <xdr:nvCxnSpPr>
        <xdr:cNvPr id="476" name="直線コネクタ 475"/>
        <xdr:cNvCxnSpPr/>
      </xdr:nvCxnSpPr>
      <xdr:spPr>
        <a:xfrm flipV="1">
          <a:off x="7861300" y="18535188"/>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141470</xdr:rowOff>
    </xdr:from>
    <xdr:to>
      <xdr:col>36</xdr:col>
      <xdr:colOff>165100</xdr:colOff>
      <xdr:row>108</xdr:row>
      <xdr:rowOff>71620</xdr:rowOff>
    </xdr:to>
    <xdr:sp macro="" textlink="">
      <xdr:nvSpPr>
        <xdr:cNvPr id="477" name="楕円 476"/>
        <xdr:cNvSpPr/>
      </xdr:nvSpPr>
      <xdr:spPr>
        <a:xfrm>
          <a:off x="6921500" y="184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19741</xdr:rowOff>
    </xdr:from>
    <xdr:to>
      <xdr:col>41</xdr:col>
      <xdr:colOff>50800</xdr:colOff>
      <xdr:row>108</xdr:row>
      <xdr:rowOff>20820</xdr:rowOff>
    </xdr:to>
    <xdr:cxnSp macro="">
      <xdr:nvCxnSpPr>
        <xdr:cNvPr id="478" name="直線コネクタ 477"/>
        <xdr:cNvCxnSpPr/>
      </xdr:nvCxnSpPr>
      <xdr:spPr>
        <a:xfrm flipV="1">
          <a:off x="6972300" y="1853634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145739</xdr:rowOff>
    </xdr:from>
    <xdr:ext cx="599010" cy="259045"/>
    <xdr:sp macro="" textlink="">
      <xdr:nvSpPr>
        <xdr:cNvPr id="480" name="n_2aveValue【港湾・漁港】&#10;一人当たり有形固定資産（償却資産）額"/>
        <xdr:cNvSpPr txBox="1"/>
      </xdr:nvSpPr>
      <xdr:spPr>
        <a:xfrm>
          <a:off x="8450795" y="1814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147948</xdr:rowOff>
    </xdr:from>
    <xdr:ext cx="599010" cy="259045"/>
    <xdr:sp macro="" textlink="">
      <xdr:nvSpPr>
        <xdr:cNvPr id="481" name="n_3aveValue【港湾・漁港】&#10;一人当たり有形固定資産（償却資産）額"/>
        <xdr:cNvSpPr txBox="1"/>
      </xdr:nvSpPr>
      <xdr:spPr>
        <a:xfrm>
          <a:off x="7561795" y="1815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135310</xdr:rowOff>
    </xdr:from>
    <xdr:ext cx="599010" cy="259045"/>
    <xdr:sp macro="" textlink="">
      <xdr:nvSpPr>
        <xdr:cNvPr id="482" name="n_4aveValue【港湾・漁港】&#10;一人当たり有形固定資産（償却資産）額"/>
        <xdr:cNvSpPr txBox="1"/>
      </xdr:nvSpPr>
      <xdr:spPr>
        <a:xfrm>
          <a:off x="6672795" y="1813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59363</xdr:rowOff>
    </xdr:from>
    <xdr:ext cx="599010" cy="259045"/>
    <xdr:sp macro="" textlink="">
      <xdr:nvSpPr>
        <xdr:cNvPr id="483" name="n_1mainValue【港湾・漁港】&#10;一人当たり有形固定資産（償却資産）額"/>
        <xdr:cNvSpPr txBox="1"/>
      </xdr:nvSpPr>
      <xdr:spPr>
        <a:xfrm>
          <a:off x="9327095" y="1857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60515</xdr:rowOff>
    </xdr:from>
    <xdr:ext cx="599010" cy="259045"/>
    <xdr:sp macro="" textlink="">
      <xdr:nvSpPr>
        <xdr:cNvPr id="484" name="n_2mainValue【港湾・漁港】&#10;一人当たり有形固定資産（償却資産）額"/>
        <xdr:cNvSpPr txBox="1"/>
      </xdr:nvSpPr>
      <xdr:spPr>
        <a:xfrm>
          <a:off x="8450795" y="1857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61668</xdr:rowOff>
    </xdr:from>
    <xdr:ext cx="599010" cy="259045"/>
    <xdr:sp macro="" textlink="">
      <xdr:nvSpPr>
        <xdr:cNvPr id="485" name="n_3mainValue【港湾・漁港】&#10;一人当たり有形固定資産（償却資産）額"/>
        <xdr:cNvSpPr txBox="1"/>
      </xdr:nvSpPr>
      <xdr:spPr>
        <a:xfrm>
          <a:off x="7561795" y="1857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62747</xdr:rowOff>
    </xdr:from>
    <xdr:ext cx="599010" cy="259045"/>
    <xdr:sp macro="" textlink="">
      <xdr:nvSpPr>
        <xdr:cNvPr id="486" name="n_4mainValue【港湾・漁港】&#10;一人当たり有形固定資産（償却資産）額"/>
        <xdr:cNvSpPr txBox="1"/>
      </xdr:nvSpPr>
      <xdr:spPr>
        <a:xfrm>
          <a:off x="6672795" y="1857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3810</xdr:rowOff>
    </xdr:from>
    <xdr:to>
      <xdr:col>76</xdr:col>
      <xdr:colOff>165100</xdr:colOff>
      <xdr:row>37</xdr:row>
      <xdr:rowOff>105410</xdr:rowOff>
    </xdr:to>
    <xdr:sp macro="" textlink="">
      <xdr:nvSpPr>
        <xdr:cNvPr id="518" name="フローチャート: 判断 517"/>
        <xdr:cNvSpPr/>
      </xdr:nvSpPr>
      <xdr:spPr>
        <a:xfrm>
          <a:off x="14541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168910</xdr:rowOff>
    </xdr:from>
    <xdr:to>
      <xdr:col>72</xdr:col>
      <xdr:colOff>38100</xdr:colOff>
      <xdr:row>37</xdr:row>
      <xdr:rowOff>99060</xdr:rowOff>
    </xdr:to>
    <xdr:sp macro="" textlink="">
      <xdr:nvSpPr>
        <xdr:cNvPr id="519" name="フローチャート: 判断 518"/>
        <xdr:cNvSpPr/>
      </xdr:nvSpPr>
      <xdr:spPr>
        <a:xfrm>
          <a:off x="13652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168910</xdr:rowOff>
    </xdr:from>
    <xdr:to>
      <xdr:col>67</xdr:col>
      <xdr:colOff>101600</xdr:colOff>
      <xdr:row>37</xdr:row>
      <xdr:rowOff>99060</xdr:rowOff>
    </xdr:to>
    <xdr:sp macro="" textlink="">
      <xdr:nvSpPr>
        <xdr:cNvPr id="520" name="フローチャート: 判断 519"/>
        <xdr:cNvSpPr/>
      </xdr:nvSpPr>
      <xdr:spPr>
        <a:xfrm>
          <a:off x="12763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121920</xdr:rowOff>
    </xdr:from>
    <xdr:to>
      <xdr:col>85</xdr:col>
      <xdr:colOff>177800</xdr:colOff>
      <xdr:row>37</xdr:row>
      <xdr:rowOff>52070</xdr:rowOff>
    </xdr:to>
    <xdr:sp macro="" textlink="">
      <xdr:nvSpPr>
        <xdr:cNvPr id="526" name="楕円 525"/>
        <xdr:cNvSpPr/>
      </xdr:nvSpPr>
      <xdr:spPr>
        <a:xfrm>
          <a:off x="162687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144797</xdr:rowOff>
    </xdr:from>
    <xdr:ext cx="405111" cy="259045"/>
    <xdr:sp macro="" textlink="">
      <xdr:nvSpPr>
        <xdr:cNvPr id="527" name="【認定こども園・幼稚園・保育所】&#10;有形固定資産減価償却率該当値テキスト"/>
        <xdr:cNvSpPr txBox="1"/>
      </xdr:nvSpPr>
      <xdr:spPr>
        <a:xfrm>
          <a:off x="16357600"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140970</xdr:rowOff>
    </xdr:from>
    <xdr:to>
      <xdr:col>81</xdr:col>
      <xdr:colOff>101600</xdr:colOff>
      <xdr:row>37</xdr:row>
      <xdr:rowOff>71120</xdr:rowOff>
    </xdr:to>
    <xdr:sp macro="" textlink="">
      <xdr:nvSpPr>
        <xdr:cNvPr id="528" name="楕円 527"/>
        <xdr:cNvSpPr/>
      </xdr:nvSpPr>
      <xdr:spPr>
        <a:xfrm>
          <a:off x="15430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1270</xdr:rowOff>
    </xdr:from>
    <xdr:to>
      <xdr:col>85</xdr:col>
      <xdr:colOff>127000</xdr:colOff>
      <xdr:row>37</xdr:row>
      <xdr:rowOff>20320</xdr:rowOff>
    </xdr:to>
    <xdr:cxnSp macro="">
      <xdr:nvCxnSpPr>
        <xdr:cNvPr id="529" name="直線コネクタ 528"/>
        <xdr:cNvCxnSpPr/>
      </xdr:nvCxnSpPr>
      <xdr:spPr>
        <a:xfrm flipV="1">
          <a:off x="15481300" y="63449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530" name="楕円 529"/>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20320</xdr:rowOff>
    </xdr:to>
    <xdr:cxnSp macro="">
      <xdr:nvCxnSpPr>
        <xdr:cNvPr id="531" name="直線コネクタ 530"/>
        <xdr:cNvCxnSpPr/>
      </xdr:nvCxnSpPr>
      <xdr:spPr>
        <a:xfrm>
          <a:off x="14592300" y="633222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77470</xdr:rowOff>
    </xdr:from>
    <xdr:to>
      <xdr:col>72</xdr:col>
      <xdr:colOff>38100</xdr:colOff>
      <xdr:row>37</xdr:row>
      <xdr:rowOff>7620</xdr:rowOff>
    </xdr:to>
    <xdr:sp macro="" textlink="">
      <xdr:nvSpPr>
        <xdr:cNvPr id="532" name="楕円 531"/>
        <xdr:cNvSpPr/>
      </xdr:nvSpPr>
      <xdr:spPr>
        <a:xfrm>
          <a:off x="13652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128270</xdr:rowOff>
    </xdr:from>
    <xdr:to>
      <xdr:col>76</xdr:col>
      <xdr:colOff>114300</xdr:colOff>
      <xdr:row>36</xdr:row>
      <xdr:rowOff>160020</xdr:rowOff>
    </xdr:to>
    <xdr:cxnSp macro="">
      <xdr:nvCxnSpPr>
        <xdr:cNvPr id="533" name="直線コネクタ 532"/>
        <xdr:cNvCxnSpPr/>
      </xdr:nvCxnSpPr>
      <xdr:spPr>
        <a:xfrm>
          <a:off x="13703300" y="630047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39370</xdr:rowOff>
    </xdr:from>
    <xdr:to>
      <xdr:col>67</xdr:col>
      <xdr:colOff>101600</xdr:colOff>
      <xdr:row>36</xdr:row>
      <xdr:rowOff>140970</xdr:rowOff>
    </xdr:to>
    <xdr:sp macro="" textlink="">
      <xdr:nvSpPr>
        <xdr:cNvPr id="534" name="楕円 533"/>
        <xdr:cNvSpPr/>
      </xdr:nvSpPr>
      <xdr:spPr>
        <a:xfrm>
          <a:off x="12763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90170</xdr:rowOff>
    </xdr:from>
    <xdr:to>
      <xdr:col>71</xdr:col>
      <xdr:colOff>177800</xdr:colOff>
      <xdr:row>36</xdr:row>
      <xdr:rowOff>128270</xdr:rowOff>
    </xdr:to>
    <xdr:cxnSp macro="">
      <xdr:nvCxnSpPr>
        <xdr:cNvPr id="535" name="直線コネクタ 534"/>
        <xdr:cNvCxnSpPr/>
      </xdr:nvCxnSpPr>
      <xdr:spPr>
        <a:xfrm>
          <a:off x="12814300" y="6262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536" name="n_1aveValue【認定こども園・幼稚園・保育所】&#10;有形固定資産減価償却率"/>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96537</xdr:rowOff>
    </xdr:from>
    <xdr:ext cx="405111" cy="259045"/>
    <xdr:sp macro="" textlink="">
      <xdr:nvSpPr>
        <xdr:cNvPr id="537" name="n_2aveValue【認定こども園・幼稚園・保育所】&#10;有形固定資産減価償却率"/>
        <xdr:cNvSpPr txBox="1"/>
      </xdr:nvSpPr>
      <xdr:spPr>
        <a:xfrm>
          <a:off x="14389744" y="644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90187</xdr:rowOff>
    </xdr:from>
    <xdr:ext cx="405111" cy="259045"/>
    <xdr:sp macro="" textlink="">
      <xdr:nvSpPr>
        <xdr:cNvPr id="538" name="n_3aveValue【認定こども園・幼稚園・保育所】&#10;有形固定資産減価償却率"/>
        <xdr:cNvSpPr txBox="1"/>
      </xdr:nvSpPr>
      <xdr:spPr>
        <a:xfrm>
          <a:off x="13500744" y="643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90187</xdr:rowOff>
    </xdr:from>
    <xdr:ext cx="405111" cy="259045"/>
    <xdr:sp macro="" textlink="">
      <xdr:nvSpPr>
        <xdr:cNvPr id="539" name="n_4aveValue【認定こども園・幼稚園・保育所】&#10;有形固定資産減価償却率"/>
        <xdr:cNvSpPr txBox="1"/>
      </xdr:nvSpPr>
      <xdr:spPr>
        <a:xfrm>
          <a:off x="12611744" y="643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87647</xdr:rowOff>
    </xdr:from>
    <xdr:ext cx="405111" cy="259045"/>
    <xdr:sp macro="" textlink="">
      <xdr:nvSpPr>
        <xdr:cNvPr id="540" name="n_1mainValue【認定こども園・幼稚園・保育所】&#10;有形固定資産減価償却率"/>
        <xdr:cNvSpPr txBox="1"/>
      </xdr:nvSpPr>
      <xdr:spPr>
        <a:xfrm>
          <a:off x="15266044" y="608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541" name="n_2mainValue【認定こども園・幼稚園・保育所】&#10;有形固定資産減価償却率"/>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24147</xdr:rowOff>
    </xdr:from>
    <xdr:ext cx="405111" cy="259045"/>
    <xdr:sp macro="" textlink="">
      <xdr:nvSpPr>
        <xdr:cNvPr id="542" name="n_3mainValue【認定こども園・幼稚園・保育所】&#10;有形固定資産減価償却率"/>
        <xdr:cNvSpPr txBox="1"/>
      </xdr:nvSpPr>
      <xdr:spPr>
        <a:xfrm>
          <a:off x="13500744"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157497</xdr:rowOff>
    </xdr:from>
    <xdr:ext cx="405111" cy="259045"/>
    <xdr:sp macro="" textlink="">
      <xdr:nvSpPr>
        <xdr:cNvPr id="543" name="n_4mainValue【認定こども園・幼稚園・保育所】&#10;有形固定資産減価償却率"/>
        <xdr:cNvSpPr txBox="1"/>
      </xdr:nvSpPr>
      <xdr:spPr>
        <a:xfrm>
          <a:off x="126117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98552</xdr:rowOff>
    </xdr:from>
    <xdr:to>
      <xdr:col>107</xdr:col>
      <xdr:colOff>101600</xdr:colOff>
      <xdr:row>40</xdr:row>
      <xdr:rowOff>28702</xdr:rowOff>
    </xdr:to>
    <xdr:sp macro="" textlink="">
      <xdr:nvSpPr>
        <xdr:cNvPr id="573" name="フローチャート: 判断 572"/>
        <xdr:cNvSpPr/>
      </xdr:nvSpPr>
      <xdr:spPr>
        <a:xfrm>
          <a:off x="203835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574" name="フローチャート: 判断 573"/>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103124</xdr:rowOff>
    </xdr:from>
    <xdr:to>
      <xdr:col>98</xdr:col>
      <xdr:colOff>38100</xdr:colOff>
      <xdr:row>40</xdr:row>
      <xdr:rowOff>33274</xdr:rowOff>
    </xdr:to>
    <xdr:sp macro="" textlink="">
      <xdr:nvSpPr>
        <xdr:cNvPr id="575" name="フローチャート: 判断 574"/>
        <xdr:cNvSpPr/>
      </xdr:nvSpPr>
      <xdr:spPr>
        <a:xfrm>
          <a:off x="186055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581" name="楕円 580"/>
        <xdr:cNvSpPr/>
      </xdr:nvSpPr>
      <xdr:spPr>
        <a:xfrm>
          <a:off x="221107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126001</xdr:rowOff>
    </xdr:from>
    <xdr:ext cx="469744" cy="259045"/>
    <xdr:sp macro="" textlink="">
      <xdr:nvSpPr>
        <xdr:cNvPr id="582" name="【認定こども園・幼稚園・保育所】&#10;一人当たり面積該当値テキスト"/>
        <xdr:cNvSpPr txBox="1"/>
      </xdr:nvSpPr>
      <xdr:spPr>
        <a:xfrm>
          <a:off x="22199600"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xdr:rowOff>
    </xdr:from>
    <xdr:to>
      <xdr:col>112</xdr:col>
      <xdr:colOff>38100</xdr:colOff>
      <xdr:row>37</xdr:row>
      <xdr:rowOff>101854</xdr:rowOff>
    </xdr:to>
    <xdr:sp macro="" textlink="">
      <xdr:nvSpPr>
        <xdr:cNvPr id="583" name="楕円 582"/>
        <xdr:cNvSpPr/>
      </xdr:nvSpPr>
      <xdr:spPr>
        <a:xfrm>
          <a:off x="21272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51054</xdr:rowOff>
    </xdr:from>
    <xdr:to>
      <xdr:col>116</xdr:col>
      <xdr:colOff>63500</xdr:colOff>
      <xdr:row>37</xdr:row>
      <xdr:rowOff>153924</xdr:rowOff>
    </xdr:to>
    <xdr:cxnSp macro="">
      <xdr:nvCxnSpPr>
        <xdr:cNvPr id="584" name="直線コネクタ 583"/>
        <xdr:cNvCxnSpPr/>
      </xdr:nvCxnSpPr>
      <xdr:spPr>
        <a:xfrm>
          <a:off x="21323300" y="6394704"/>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585" name="楕円 584"/>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51054</xdr:rowOff>
    </xdr:from>
    <xdr:to>
      <xdr:col>111</xdr:col>
      <xdr:colOff>177800</xdr:colOff>
      <xdr:row>37</xdr:row>
      <xdr:rowOff>64770</xdr:rowOff>
    </xdr:to>
    <xdr:cxnSp macro="">
      <xdr:nvCxnSpPr>
        <xdr:cNvPr id="586" name="直線コネクタ 585"/>
        <xdr:cNvCxnSpPr/>
      </xdr:nvCxnSpPr>
      <xdr:spPr>
        <a:xfrm flipV="1">
          <a:off x="20434300" y="63947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151130</xdr:rowOff>
    </xdr:from>
    <xdr:to>
      <xdr:col>102</xdr:col>
      <xdr:colOff>165100</xdr:colOff>
      <xdr:row>37</xdr:row>
      <xdr:rowOff>81280</xdr:rowOff>
    </xdr:to>
    <xdr:sp macro="" textlink="">
      <xdr:nvSpPr>
        <xdr:cNvPr id="587" name="楕円 586"/>
        <xdr:cNvSpPr/>
      </xdr:nvSpPr>
      <xdr:spPr>
        <a:xfrm>
          <a:off x="19494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30480</xdr:rowOff>
    </xdr:from>
    <xdr:to>
      <xdr:col>107</xdr:col>
      <xdr:colOff>50800</xdr:colOff>
      <xdr:row>37</xdr:row>
      <xdr:rowOff>64770</xdr:rowOff>
    </xdr:to>
    <xdr:cxnSp macro="">
      <xdr:nvCxnSpPr>
        <xdr:cNvPr id="588" name="直線コネクタ 587"/>
        <xdr:cNvCxnSpPr/>
      </xdr:nvCxnSpPr>
      <xdr:spPr>
        <a:xfrm>
          <a:off x="19545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41402</xdr:rowOff>
    </xdr:from>
    <xdr:to>
      <xdr:col>98</xdr:col>
      <xdr:colOff>38100</xdr:colOff>
      <xdr:row>37</xdr:row>
      <xdr:rowOff>143002</xdr:rowOff>
    </xdr:to>
    <xdr:sp macro="" textlink="">
      <xdr:nvSpPr>
        <xdr:cNvPr id="589" name="楕円 588"/>
        <xdr:cNvSpPr/>
      </xdr:nvSpPr>
      <xdr:spPr>
        <a:xfrm>
          <a:off x="18605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30480</xdr:rowOff>
    </xdr:from>
    <xdr:to>
      <xdr:col>102</xdr:col>
      <xdr:colOff>114300</xdr:colOff>
      <xdr:row>37</xdr:row>
      <xdr:rowOff>92202</xdr:rowOff>
    </xdr:to>
    <xdr:cxnSp macro="">
      <xdr:nvCxnSpPr>
        <xdr:cNvPr id="590" name="直線コネクタ 589"/>
        <xdr:cNvCxnSpPr/>
      </xdr:nvCxnSpPr>
      <xdr:spPr>
        <a:xfrm flipV="1">
          <a:off x="18656300" y="63741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19829</xdr:rowOff>
    </xdr:from>
    <xdr:ext cx="469744" cy="259045"/>
    <xdr:sp macro="" textlink="">
      <xdr:nvSpPr>
        <xdr:cNvPr id="592" name="n_2aveValue【認定こども園・幼稚園・保育所】&#10;一人当たり面積"/>
        <xdr:cNvSpPr txBox="1"/>
      </xdr:nvSpPr>
      <xdr:spPr>
        <a:xfrm>
          <a:off x="20199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593" name="n_3ave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24401</xdr:rowOff>
    </xdr:from>
    <xdr:ext cx="469744" cy="259045"/>
    <xdr:sp macro="" textlink="">
      <xdr:nvSpPr>
        <xdr:cNvPr id="594" name="n_4aveValue【認定こども園・幼稚園・保育所】&#10;一人当たり面積"/>
        <xdr:cNvSpPr txBox="1"/>
      </xdr:nvSpPr>
      <xdr:spPr>
        <a:xfrm>
          <a:off x="18421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118381</xdr:rowOff>
    </xdr:from>
    <xdr:ext cx="469744" cy="259045"/>
    <xdr:sp macro="" textlink="">
      <xdr:nvSpPr>
        <xdr:cNvPr id="595" name="n_1mainValue【認定こども園・幼稚園・保育所】&#10;一人当たり面積"/>
        <xdr:cNvSpPr txBox="1"/>
      </xdr:nvSpPr>
      <xdr:spPr>
        <a:xfrm>
          <a:off x="210757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596" name="n_2mainValue【認定こども園・幼稚園・保育所】&#10;一人当たり面積"/>
        <xdr:cNvSpPr txBox="1"/>
      </xdr:nvSpPr>
      <xdr:spPr>
        <a:xfrm>
          <a:off x="20199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97807</xdr:rowOff>
    </xdr:from>
    <xdr:ext cx="469744" cy="259045"/>
    <xdr:sp macro="" textlink="">
      <xdr:nvSpPr>
        <xdr:cNvPr id="597" name="n_3mainValue【認定こども園・幼稚園・保育所】&#10;一人当たり面積"/>
        <xdr:cNvSpPr txBox="1"/>
      </xdr:nvSpPr>
      <xdr:spPr>
        <a:xfrm>
          <a:off x="19310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159529</xdr:rowOff>
    </xdr:from>
    <xdr:ext cx="469744" cy="259045"/>
    <xdr:sp macro="" textlink="">
      <xdr:nvSpPr>
        <xdr:cNvPr id="598" name="n_4mainValue【認定こども園・幼稚園・保育所】&#10;一人当たり面積"/>
        <xdr:cNvSpPr txBox="1"/>
      </xdr:nvSpPr>
      <xdr:spPr>
        <a:xfrm>
          <a:off x="18421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29210</xdr:rowOff>
    </xdr:from>
    <xdr:to>
      <xdr:col>76</xdr:col>
      <xdr:colOff>165100</xdr:colOff>
      <xdr:row>58</xdr:row>
      <xdr:rowOff>130810</xdr:rowOff>
    </xdr:to>
    <xdr:sp macro="" textlink="">
      <xdr:nvSpPr>
        <xdr:cNvPr id="629" name="フローチャート: 判断 628"/>
        <xdr:cNvSpPr/>
      </xdr:nvSpPr>
      <xdr:spPr>
        <a:xfrm>
          <a:off x="14541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22352</xdr:rowOff>
    </xdr:from>
    <xdr:to>
      <xdr:col>72</xdr:col>
      <xdr:colOff>38100</xdr:colOff>
      <xdr:row>58</xdr:row>
      <xdr:rowOff>123952</xdr:rowOff>
    </xdr:to>
    <xdr:sp macro="" textlink="">
      <xdr:nvSpPr>
        <xdr:cNvPr id="630" name="フローチャート: 判断 629"/>
        <xdr:cNvSpPr/>
      </xdr:nvSpPr>
      <xdr:spPr>
        <a:xfrm>
          <a:off x="136525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xdr:rowOff>
    </xdr:from>
    <xdr:to>
      <xdr:col>67</xdr:col>
      <xdr:colOff>101600</xdr:colOff>
      <xdr:row>58</xdr:row>
      <xdr:rowOff>105664</xdr:rowOff>
    </xdr:to>
    <xdr:sp macro="" textlink="">
      <xdr:nvSpPr>
        <xdr:cNvPr id="631" name="フローチャート: 判断 630"/>
        <xdr:cNvSpPr/>
      </xdr:nvSpPr>
      <xdr:spPr>
        <a:xfrm>
          <a:off x="12763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84074</xdr:rowOff>
    </xdr:from>
    <xdr:to>
      <xdr:col>85</xdr:col>
      <xdr:colOff>177800</xdr:colOff>
      <xdr:row>58</xdr:row>
      <xdr:rowOff>14224</xdr:rowOff>
    </xdr:to>
    <xdr:sp macro="" textlink="">
      <xdr:nvSpPr>
        <xdr:cNvPr id="637" name="楕円 636"/>
        <xdr:cNvSpPr/>
      </xdr:nvSpPr>
      <xdr:spPr>
        <a:xfrm>
          <a:off x="162687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106951</xdr:rowOff>
    </xdr:from>
    <xdr:ext cx="405111" cy="259045"/>
    <xdr:sp macro="" textlink="">
      <xdr:nvSpPr>
        <xdr:cNvPr id="638" name="【学校施設】&#10;有形固定資産減価償却率該当値テキスト"/>
        <xdr:cNvSpPr txBox="1"/>
      </xdr:nvSpPr>
      <xdr:spPr>
        <a:xfrm>
          <a:off x="16357600" y="970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49784</xdr:rowOff>
    </xdr:from>
    <xdr:to>
      <xdr:col>81</xdr:col>
      <xdr:colOff>101600</xdr:colOff>
      <xdr:row>57</xdr:row>
      <xdr:rowOff>151384</xdr:rowOff>
    </xdr:to>
    <xdr:sp macro="" textlink="">
      <xdr:nvSpPr>
        <xdr:cNvPr id="639" name="楕円 638"/>
        <xdr:cNvSpPr/>
      </xdr:nvSpPr>
      <xdr:spPr>
        <a:xfrm>
          <a:off x="15430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100584</xdr:rowOff>
    </xdr:from>
    <xdr:to>
      <xdr:col>85</xdr:col>
      <xdr:colOff>127000</xdr:colOff>
      <xdr:row>57</xdr:row>
      <xdr:rowOff>134874</xdr:rowOff>
    </xdr:to>
    <xdr:cxnSp macro="">
      <xdr:nvCxnSpPr>
        <xdr:cNvPr id="640" name="直線コネクタ 639"/>
        <xdr:cNvCxnSpPr/>
      </xdr:nvCxnSpPr>
      <xdr:spPr>
        <a:xfrm>
          <a:off x="15481300" y="98732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168656</xdr:rowOff>
    </xdr:from>
    <xdr:to>
      <xdr:col>76</xdr:col>
      <xdr:colOff>165100</xdr:colOff>
      <xdr:row>57</xdr:row>
      <xdr:rowOff>98806</xdr:rowOff>
    </xdr:to>
    <xdr:sp macro="" textlink="">
      <xdr:nvSpPr>
        <xdr:cNvPr id="641" name="楕円 640"/>
        <xdr:cNvSpPr/>
      </xdr:nvSpPr>
      <xdr:spPr>
        <a:xfrm>
          <a:off x="14541500" y="97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48006</xdr:rowOff>
    </xdr:from>
    <xdr:to>
      <xdr:col>81</xdr:col>
      <xdr:colOff>50800</xdr:colOff>
      <xdr:row>57</xdr:row>
      <xdr:rowOff>100584</xdr:rowOff>
    </xdr:to>
    <xdr:cxnSp macro="">
      <xdr:nvCxnSpPr>
        <xdr:cNvPr id="642" name="直線コネクタ 641"/>
        <xdr:cNvCxnSpPr/>
      </xdr:nvCxnSpPr>
      <xdr:spPr>
        <a:xfrm>
          <a:off x="14592300" y="982065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118364</xdr:rowOff>
    </xdr:from>
    <xdr:to>
      <xdr:col>72</xdr:col>
      <xdr:colOff>38100</xdr:colOff>
      <xdr:row>57</xdr:row>
      <xdr:rowOff>48514</xdr:rowOff>
    </xdr:to>
    <xdr:sp macro="" textlink="">
      <xdr:nvSpPr>
        <xdr:cNvPr id="643" name="楕円 642"/>
        <xdr:cNvSpPr/>
      </xdr:nvSpPr>
      <xdr:spPr>
        <a:xfrm>
          <a:off x="13652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169164</xdr:rowOff>
    </xdr:from>
    <xdr:to>
      <xdr:col>76</xdr:col>
      <xdr:colOff>114300</xdr:colOff>
      <xdr:row>57</xdr:row>
      <xdr:rowOff>48006</xdr:rowOff>
    </xdr:to>
    <xdr:cxnSp macro="">
      <xdr:nvCxnSpPr>
        <xdr:cNvPr id="644" name="直線コネクタ 643"/>
        <xdr:cNvCxnSpPr/>
      </xdr:nvCxnSpPr>
      <xdr:spPr>
        <a:xfrm>
          <a:off x="13703300" y="97703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20066</xdr:rowOff>
    </xdr:from>
    <xdr:to>
      <xdr:col>67</xdr:col>
      <xdr:colOff>101600</xdr:colOff>
      <xdr:row>59</xdr:row>
      <xdr:rowOff>121666</xdr:rowOff>
    </xdr:to>
    <xdr:sp macro="" textlink="">
      <xdr:nvSpPr>
        <xdr:cNvPr id="645" name="楕円 644"/>
        <xdr:cNvSpPr/>
      </xdr:nvSpPr>
      <xdr:spPr>
        <a:xfrm>
          <a:off x="12763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169164</xdr:rowOff>
    </xdr:from>
    <xdr:to>
      <xdr:col>71</xdr:col>
      <xdr:colOff>177800</xdr:colOff>
      <xdr:row>59</xdr:row>
      <xdr:rowOff>70866</xdr:rowOff>
    </xdr:to>
    <xdr:cxnSp macro="">
      <xdr:nvCxnSpPr>
        <xdr:cNvPr id="646" name="直線コネクタ 645"/>
        <xdr:cNvCxnSpPr/>
      </xdr:nvCxnSpPr>
      <xdr:spPr>
        <a:xfrm flipV="1">
          <a:off x="12814300" y="9770364"/>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647"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121937</xdr:rowOff>
    </xdr:from>
    <xdr:ext cx="405111" cy="259045"/>
    <xdr:sp macro="" textlink="">
      <xdr:nvSpPr>
        <xdr:cNvPr id="648" name="n_2aveValue【学校施設】&#10;有形固定資産減価償却率"/>
        <xdr:cNvSpPr txBox="1"/>
      </xdr:nvSpPr>
      <xdr:spPr>
        <a:xfrm>
          <a:off x="14389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115079</xdr:rowOff>
    </xdr:from>
    <xdr:ext cx="405111" cy="259045"/>
    <xdr:sp macro="" textlink="">
      <xdr:nvSpPr>
        <xdr:cNvPr id="649" name="n_3aveValue【学校施設】&#10;有形固定資産減価償却率"/>
        <xdr:cNvSpPr txBox="1"/>
      </xdr:nvSpPr>
      <xdr:spPr>
        <a:xfrm>
          <a:off x="13500744"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122191</xdr:rowOff>
    </xdr:from>
    <xdr:ext cx="405111" cy="259045"/>
    <xdr:sp macro="" textlink="">
      <xdr:nvSpPr>
        <xdr:cNvPr id="650" name="n_4aveValue【学校施設】&#10;有形固定資産減価償却率"/>
        <xdr:cNvSpPr txBox="1"/>
      </xdr:nvSpPr>
      <xdr:spPr>
        <a:xfrm>
          <a:off x="12611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167911</xdr:rowOff>
    </xdr:from>
    <xdr:ext cx="405111" cy="259045"/>
    <xdr:sp macro="" textlink="">
      <xdr:nvSpPr>
        <xdr:cNvPr id="651" name="n_1mainValue【学校施設】&#10;有形固定資産減価償却率"/>
        <xdr:cNvSpPr txBox="1"/>
      </xdr:nvSpPr>
      <xdr:spPr>
        <a:xfrm>
          <a:off x="1526604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115333</xdr:rowOff>
    </xdr:from>
    <xdr:ext cx="405111" cy="259045"/>
    <xdr:sp macro="" textlink="">
      <xdr:nvSpPr>
        <xdr:cNvPr id="652" name="n_2mainValue【学校施設】&#10;有形固定資産減価償却率"/>
        <xdr:cNvSpPr txBox="1"/>
      </xdr:nvSpPr>
      <xdr:spPr>
        <a:xfrm>
          <a:off x="14389744" y="954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65041</xdr:rowOff>
    </xdr:from>
    <xdr:ext cx="405111" cy="259045"/>
    <xdr:sp macro="" textlink="">
      <xdr:nvSpPr>
        <xdr:cNvPr id="653" name="n_3mainValue【学校施設】&#10;有形固定資産減価償却率"/>
        <xdr:cNvSpPr txBox="1"/>
      </xdr:nvSpPr>
      <xdr:spPr>
        <a:xfrm>
          <a:off x="13500744" y="949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112793</xdr:rowOff>
    </xdr:from>
    <xdr:ext cx="405111" cy="259045"/>
    <xdr:sp macro="" textlink="">
      <xdr:nvSpPr>
        <xdr:cNvPr id="654" name="n_4mainValue【学校施設】&#10;有形固定資産減価償却率"/>
        <xdr:cNvSpPr txBox="1"/>
      </xdr:nvSpPr>
      <xdr:spPr>
        <a:xfrm>
          <a:off x="12611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88" name="フローチャート: 判断 687"/>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132243</xdr:rowOff>
    </xdr:from>
    <xdr:to>
      <xdr:col>102</xdr:col>
      <xdr:colOff>165100</xdr:colOff>
      <xdr:row>63</xdr:row>
      <xdr:rowOff>62393</xdr:rowOff>
    </xdr:to>
    <xdr:sp macro="" textlink="">
      <xdr:nvSpPr>
        <xdr:cNvPr id="689" name="フローチャート: 判断 688"/>
        <xdr:cNvSpPr/>
      </xdr:nvSpPr>
      <xdr:spPr>
        <a:xfrm>
          <a:off x="19494500" y="1076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140244</xdr:rowOff>
    </xdr:from>
    <xdr:to>
      <xdr:col>98</xdr:col>
      <xdr:colOff>38100</xdr:colOff>
      <xdr:row>63</xdr:row>
      <xdr:rowOff>70394</xdr:rowOff>
    </xdr:to>
    <xdr:sp macro="" textlink="">
      <xdr:nvSpPr>
        <xdr:cNvPr id="690" name="フローチャート: 判断 689"/>
        <xdr:cNvSpPr/>
      </xdr:nvSpPr>
      <xdr:spPr>
        <a:xfrm>
          <a:off x="18605500" y="1077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1451</xdr:rowOff>
    </xdr:from>
    <xdr:to>
      <xdr:col>116</xdr:col>
      <xdr:colOff>114300</xdr:colOff>
      <xdr:row>63</xdr:row>
      <xdr:rowOff>103051</xdr:rowOff>
    </xdr:to>
    <xdr:sp macro="" textlink="">
      <xdr:nvSpPr>
        <xdr:cNvPr id="696" name="楕円 695"/>
        <xdr:cNvSpPr/>
      </xdr:nvSpPr>
      <xdr:spPr>
        <a:xfrm>
          <a:off x="221107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87828</xdr:rowOff>
    </xdr:from>
    <xdr:ext cx="469744" cy="259045"/>
    <xdr:sp macro="" textlink="">
      <xdr:nvSpPr>
        <xdr:cNvPr id="697" name="【学校施設】&#10;一人当たり面積該当値テキスト"/>
        <xdr:cNvSpPr txBox="1"/>
      </xdr:nvSpPr>
      <xdr:spPr>
        <a:xfrm>
          <a:off x="22199600" y="1071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7166</xdr:rowOff>
    </xdr:from>
    <xdr:to>
      <xdr:col>112</xdr:col>
      <xdr:colOff>38100</xdr:colOff>
      <xdr:row>63</xdr:row>
      <xdr:rowOff>108766</xdr:rowOff>
    </xdr:to>
    <xdr:sp macro="" textlink="">
      <xdr:nvSpPr>
        <xdr:cNvPr id="698" name="楕円 697"/>
        <xdr:cNvSpPr/>
      </xdr:nvSpPr>
      <xdr:spPr>
        <a:xfrm>
          <a:off x="21272500" y="1080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52251</xdr:rowOff>
    </xdr:from>
    <xdr:to>
      <xdr:col>116</xdr:col>
      <xdr:colOff>63500</xdr:colOff>
      <xdr:row>63</xdr:row>
      <xdr:rowOff>57966</xdr:rowOff>
    </xdr:to>
    <xdr:cxnSp macro="">
      <xdr:nvCxnSpPr>
        <xdr:cNvPr id="699" name="直線コネクタ 698"/>
        <xdr:cNvCxnSpPr/>
      </xdr:nvCxnSpPr>
      <xdr:spPr>
        <a:xfrm flipV="1">
          <a:off x="21323300" y="10853601"/>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11738</xdr:rowOff>
    </xdr:from>
    <xdr:to>
      <xdr:col>107</xdr:col>
      <xdr:colOff>101600</xdr:colOff>
      <xdr:row>63</xdr:row>
      <xdr:rowOff>113338</xdr:rowOff>
    </xdr:to>
    <xdr:sp macro="" textlink="">
      <xdr:nvSpPr>
        <xdr:cNvPr id="700" name="楕円 699"/>
        <xdr:cNvSpPr/>
      </xdr:nvSpPr>
      <xdr:spPr>
        <a:xfrm>
          <a:off x="20383500" y="108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57966</xdr:rowOff>
    </xdr:from>
    <xdr:to>
      <xdr:col>111</xdr:col>
      <xdr:colOff>177800</xdr:colOff>
      <xdr:row>63</xdr:row>
      <xdr:rowOff>62538</xdr:rowOff>
    </xdr:to>
    <xdr:cxnSp macro="">
      <xdr:nvCxnSpPr>
        <xdr:cNvPr id="701" name="直線コネクタ 700"/>
        <xdr:cNvCxnSpPr/>
      </xdr:nvCxnSpPr>
      <xdr:spPr>
        <a:xfrm flipV="1">
          <a:off x="20434300" y="10859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155593</xdr:rowOff>
    </xdr:from>
    <xdr:to>
      <xdr:col>102</xdr:col>
      <xdr:colOff>165100</xdr:colOff>
      <xdr:row>63</xdr:row>
      <xdr:rowOff>85743</xdr:rowOff>
    </xdr:to>
    <xdr:sp macro="" textlink="">
      <xdr:nvSpPr>
        <xdr:cNvPr id="702" name="楕円 701"/>
        <xdr:cNvSpPr/>
      </xdr:nvSpPr>
      <xdr:spPr>
        <a:xfrm>
          <a:off x="19494500" y="107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34943</xdr:rowOff>
    </xdr:from>
    <xdr:to>
      <xdr:col>107</xdr:col>
      <xdr:colOff>50800</xdr:colOff>
      <xdr:row>63</xdr:row>
      <xdr:rowOff>62538</xdr:rowOff>
    </xdr:to>
    <xdr:cxnSp macro="">
      <xdr:nvCxnSpPr>
        <xdr:cNvPr id="703" name="直線コネクタ 702"/>
        <xdr:cNvCxnSpPr/>
      </xdr:nvCxnSpPr>
      <xdr:spPr>
        <a:xfrm>
          <a:off x="19545300" y="10836293"/>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168983</xdr:rowOff>
    </xdr:from>
    <xdr:to>
      <xdr:col>98</xdr:col>
      <xdr:colOff>38100</xdr:colOff>
      <xdr:row>63</xdr:row>
      <xdr:rowOff>99133</xdr:rowOff>
    </xdr:to>
    <xdr:sp macro="" textlink="">
      <xdr:nvSpPr>
        <xdr:cNvPr id="704" name="楕円 703"/>
        <xdr:cNvSpPr/>
      </xdr:nvSpPr>
      <xdr:spPr>
        <a:xfrm>
          <a:off x="18605500" y="107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34943</xdr:rowOff>
    </xdr:from>
    <xdr:to>
      <xdr:col>102</xdr:col>
      <xdr:colOff>114300</xdr:colOff>
      <xdr:row>63</xdr:row>
      <xdr:rowOff>48333</xdr:rowOff>
    </xdr:to>
    <xdr:cxnSp macro="">
      <xdr:nvCxnSpPr>
        <xdr:cNvPr id="705" name="直線コネクタ 704"/>
        <xdr:cNvCxnSpPr/>
      </xdr:nvCxnSpPr>
      <xdr:spPr>
        <a:xfrm flipV="1">
          <a:off x="18656300" y="10836293"/>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706"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707" name="n_2aveValue【学校施設】&#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78920</xdr:rowOff>
    </xdr:from>
    <xdr:ext cx="469744" cy="259045"/>
    <xdr:sp macro="" textlink="">
      <xdr:nvSpPr>
        <xdr:cNvPr id="708" name="n_3aveValue【学校施設】&#10;一人当たり面積"/>
        <xdr:cNvSpPr txBox="1"/>
      </xdr:nvSpPr>
      <xdr:spPr>
        <a:xfrm>
          <a:off x="19310427" y="1053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86921</xdr:rowOff>
    </xdr:from>
    <xdr:ext cx="469744" cy="259045"/>
    <xdr:sp macro="" textlink="">
      <xdr:nvSpPr>
        <xdr:cNvPr id="709" name="n_4aveValue【学校施設】&#10;一人当たり面積"/>
        <xdr:cNvSpPr txBox="1"/>
      </xdr:nvSpPr>
      <xdr:spPr>
        <a:xfrm>
          <a:off x="18421427" y="105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99893</xdr:rowOff>
    </xdr:from>
    <xdr:ext cx="469744" cy="259045"/>
    <xdr:sp macro="" textlink="">
      <xdr:nvSpPr>
        <xdr:cNvPr id="710" name="n_1mainValue【学校施設】&#10;一人当たり面積"/>
        <xdr:cNvSpPr txBox="1"/>
      </xdr:nvSpPr>
      <xdr:spPr>
        <a:xfrm>
          <a:off x="21075727" y="1090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104465</xdr:rowOff>
    </xdr:from>
    <xdr:ext cx="469744" cy="259045"/>
    <xdr:sp macro="" textlink="">
      <xdr:nvSpPr>
        <xdr:cNvPr id="711" name="n_2mainValue【学校施設】&#10;一人当たり面積"/>
        <xdr:cNvSpPr txBox="1"/>
      </xdr:nvSpPr>
      <xdr:spPr>
        <a:xfrm>
          <a:off x="20199427" y="1090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76870</xdr:rowOff>
    </xdr:from>
    <xdr:ext cx="469744" cy="259045"/>
    <xdr:sp macro="" textlink="">
      <xdr:nvSpPr>
        <xdr:cNvPr id="712" name="n_3mainValue【学校施設】&#10;一人当たり面積"/>
        <xdr:cNvSpPr txBox="1"/>
      </xdr:nvSpPr>
      <xdr:spPr>
        <a:xfrm>
          <a:off x="19310427" y="1087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90260</xdr:rowOff>
    </xdr:from>
    <xdr:ext cx="469744" cy="259045"/>
    <xdr:sp macro="" textlink="">
      <xdr:nvSpPr>
        <xdr:cNvPr id="713" name="n_4mainValue【学校施設】&#10;一人当たり面積"/>
        <xdr:cNvSpPr txBox="1"/>
      </xdr:nvSpPr>
      <xdr:spPr>
        <a:xfrm>
          <a:off x="18421427" y="1089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747" name="フローチャート: 判断 746"/>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48" name="フローチャート: 判断 747"/>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49" name="フローチャート: 判断 748"/>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65677</xdr:rowOff>
    </xdr:from>
    <xdr:to>
      <xdr:col>85</xdr:col>
      <xdr:colOff>177800</xdr:colOff>
      <xdr:row>86</xdr:row>
      <xdr:rowOff>167277</xdr:rowOff>
    </xdr:to>
    <xdr:sp macro="" textlink="">
      <xdr:nvSpPr>
        <xdr:cNvPr id="755" name="楕円 754"/>
        <xdr:cNvSpPr/>
      </xdr:nvSpPr>
      <xdr:spPr>
        <a:xfrm>
          <a:off x="16268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152054</xdr:rowOff>
    </xdr:from>
    <xdr:ext cx="405111" cy="259045"/>
    <xdr:sp macro="" textlink="">
      <xdr:nvSpPr>
        <xdr:cNvPr id="756" name="【児童館】&#10;有形固定資産減価償却率該当値テキスト"/>
        <xdr:cNvSpPr txBox="1"/>
      </xdr:nvSpPr>
      <xdr:spPr>
        <a:xfrm>
          <a:off x="16357600" y="1472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99968</xdr:rowOff>
    </xdr:from>
    <xdr:to>
      <xdr:col>81</xdr:col>
      <xdr:colOff>101600</xdr:colOff>
      <xdr:row>85</xdr:row>
      <xdr:rowOff>30118</xdr:rowOff>
    </xdr:to>
    <xdr:sp macro="" textlink="">
      <xdr:nvSpPr>
        <xdr:cNvPr id="757" name="楕円 756"/>
        <xdr:cNvSpPr/>
      </xdr:nvSpPr>
      <xdr:spPr>
        <a:xfrm>
          <a:off x="15430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150768</xdr:rowOff>
    </xdr:from>
    <xdr:to>
      <xdr:col>85</xdr:col>
      <xdr:colOff>127000</xdr:colOff>
      <xdr:row>86</xdr:row>
      <xdr:rowOff>116477</xdr:rowOff>
    </xdr:to>
    <xdr:cxnSp macro="">
      <xdr:nvCxnSpPr>
        <xdr:cNvPr id="758" name="直線コネクタ 757"/>
        <xdr:cNvCxnSpPr/>
      </xdr:nvCxnSpPr>
      <xdr:spPr>
        <a:xfrm>
          <a:off x="15481300" y="14552568"/>
          <a:ext cx="8382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64044</xdr:rowOff>
    </xdr:from>
    <xdr:to>
      <xdr:col>76</xdr:col>
      <xdr:colOff>165100</xdr:colOff>
      <xdr:row>84</xdr:row>
      <xdr:rowOff>165644</xdr:rowOff>
    </xdr:to>
    <xdr:sp macro="" textlink="">
      <xdr:nvSpPr>
        <xdr:cNvPr id="759" name="楕円 758"/>
        <xdr:cNvSpPr/>
      </xdr:nvSpPr>
      <xdr:spPr>
        <a:xfrm>
          <a:off x="14541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114844</xdr:rowOff>
    </xdr:from>
    <xdr:to>
      <xdr:col>81</xdr:col>
      <xdr:colOff>50800</xdr:colOff>
      <xdr:row>84</xdr:row>
      <xdr:rowOff>150768</xdr:rowOff>
    </xdr:to>
    <xdr:cxnSp macro="">
      <xdr:nvCxnSpPr>
        <xdr:cNvPr id="760" name="直線コネクタ 759"/>
        <xdr:cNvCxnSpPr/>
      </xdr:nvCxnSpPr>
      <xdr:spPr>
        <a:xfrm>
          <a:off x="14592300" y="145166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26488</xdr:rowOff>
    </xdr:from>
    <xdr:to>
      <xdr:col>72</xdr:col>
      <xdr:colOff>38100</xdr:colOff>
      <xdr:row>84</xdr:row>
      <xdr:rowOff>128088</xdr:rowOff>
    </xdr:to>
    <xdr:sp macro="" textlink="">
      <xdr:nvSpPr>
        <xdr:cNvPr id="761" name="楕円 760"/>
        <xdr:cNvSpPr/>
      </xdr:nvSpPr>
      <xdr:spPr>
        <a:xfrm>
          <a:off x="13652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77288</xdr:rowOff>
    </xdr:from>
    <xdr:to>
      <xdr:col>76</xdr:col>
      <xdr:colOff>114300</xdr:colOff>
      <xdr:row>84</xdr:row>
      <xdr:rowOff>114844</xdr:rowOff>
    </xdr:to>
    <xdr:cxnSp macro="">
      <xdr:nvCxnSpPr>
        <xdr:cNvPr id="762" name="直線コネクタ 761"/>
        <xdr:cNvCxnSpPr/>
      </xdr:nvCxnSpPr>
      <xdr:spPr>
        <a:xfrm>
          <a:off x="13703300" y="144790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166914</xdr:rowOff>
    </xdr:from>
    <xdr:to>
      <xdr:col>67</xdr:col>
      <xdr:colOff>101600</xdr:colOff>
      <xdr:row>84</xdr:row>
      <xdr:rowOff>97064</xdr:rowOff>
    </xdr:to>
    <xdr:sp macro="" textlink="">
      <xdr:nvSpPr>
        <xdr:cNvPr id="763" name="楕円 762"/>
        <xdr:cNvSpPr/>
      </xdr:nvSpPr>
      <xdr:spPr>
        <a:xfrm>
          <a:off x="12763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46264</xdr:rowOff>
    </xdr:from>
    <xdr:to>
      <xdr:col>71</xdr:col>
      <xdr:colOff>177800</xdr:colOff>
      <xdr:row>84</xdr:row>
      <xdr:rowOff>77288</xdr:rowOff>
    </xdr:to>
    <xdr:cxnSp macro="">
      <xdr:nvCxnSpPr>
        <xdr:cNvPr id="764" name="直線コネクタ 763"/>
        <xdr:cNvCxnSpPr/>
      </xdr:nvCxnSpPr>
      <xdr:spPr>
        <a:xfrm>
          <a:off x="12814300" y="144480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65"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766"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767" name="n_3aveValue【児童館】&#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68" name="n_4aveValue【児童館】&#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21245</xdr:rowOff>
    </xdr:from>
    <xdr:ext cx="405111" cy="259045"/>
    <xdr:sp macro="" textlink="">
      <xdr:nvSpPr>
        <xdr:cNvPr id="769" name="n_1mainValue【児童館】&#10;有形固定資産減価償却率"/>
        <xdr:cNvSpPr txBox="1"/>
      </xdr:nvSpPr>
      <xdr:spPr>
        <a:xfrm>
          <a:off x="152660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156771</xdr:rowOff>
    </xdr:from>
    <xdr:ext cx="405111" cy="259045"/>
    <xdr:sp macro="" textlink="">
      <xdr:nvSpPr>
        <xdr:cNvPr id="770" name="n_2mainValue【児童館】&#10;有形固定資産減価償却率"/>
        <xdr:cNvSpPr txBox="1"/>
      </xdr:nvSpPr>
      <xdr:spPr>
        <a:xfrm>
          <a:off x="14389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119215</xdr:rowOff>
    </xdr:from>
    <xdr:ext cx="405111" cy="259045"/>
    <xdr:sp macro="" textlink="">
      <xdr:nvSpPr>
        <xdr:cNvPr id="771" name="n_3mainValue【児童館】&#10;有形固定資産減価償却率"/>
        <xdr:cNvSpPr txBox="1"/>
      </xdr:nvSpPr>
      <xdr:spPr>
        <a:xfrm>
          <a:off x="13500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88191</xdr:rowOff>
    </xdr:from>
    <xdr:ext cx="405111" cy="259045"/>
    <xdr:sp macro="" textlink="">
      <xdr:nvSpPr>
        <xdr:cNvPr id="772" name="n_4mainValue【児童館】&#10;有形固定資産減価償却率"/>
        <xdr:cNvSpPr txBox="1"/>
      </xdr:nvSpPr>
      <xdr:spPr>
        <a:xfrm>
          <a:off x="12611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803"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166914</xdr:rowOff>
    </xdr:from>
    <xdr:to>
      <xdr:col>107</xdr:col>
      <xdr:colOff>101600</xdr:colOff>
      <xdr:row>85</xdr:row>
      <xdr:rowOff>97064</xdr:rowOff>
    </xdr:to>
    <xdr:sp macro="" textlink="">
      <xdr:nvSpPr>
        <xdr:cNvPr id="806" name="フローチャート: 判断 805"/>
        <xdr:cNvSpPr/>
      </xdr:nvSpPr>
      <xdr:spPr>
        <a:xfrm>
          <a:off x="203835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807" name="フローチャート: 判断 806"/>
        <xdr:cNvSpPr/>
      </xdr:nvSpPr>
      <xdr:spPr>
        <a:xfrm>
          <a:off x="194945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166914</xdr:rowOff>
    </xdr:from>
    <xdr:to>
      <xdr:col>98</xdr:col>
      <xdr:colOff>38100</xdr:colOff>
      <xdr:row>85</xdr:row>
      <xdr:rowOff>97064</xdr:rowOff>
    </xdr:to>
    <xdr:sp macro="" textlink="">
      <xdr:nvSpPr>
        <xdr:cNvPr id="808" name="フローチャート: 判断 807"/>
        <xdr:cNvSpPr/>
      </xdr:nvSpPr>
      <xdr:spPr>
        <a:xfrm>
          <a:off x="186055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814" name="楕円 813"/>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815"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816" name="楕円 815"/>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86</xdr:row>
      <xdr:rowOff>70757</xdr:rowOff>
    </xdr:to>
    <xdr:cxnSp macro="">
      <xdr:nvCxnSpPr>
        <xdr:cNvPr id="817" name="直線コネクタ 816"/>
        <xdr:cNvCxnSpPr/>
      </xdr:nvCxnSpPr>
      <xdr:spPr>
        <a:xfrm>
          <a:off x="21323300" y="146848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818" name="楕円 817"/>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111579</xdr:rowOff>
    </xdr:to>
    <xdr:cxnSp macro="">
      <xdr:nvCxnSpPr>
        <xdr:cNvPr id="819" name="直線コネクタ 818"/>
        <xdr:cNvCxnSpPr/>
      </xdr:nvCxnSpPr>
      <xdr:spPr>
        <a:xfrm>
          <a:off x="20434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71664</xdr:rowOff>
    </xdr:from>
    <xdr:to>
      <xdr:col>102</xdr:col>
      <xdr:colOff>165100</xdr:colOff>
      <xdr:row>86</xdr:row>
      <xdr:rowOff>1814</xdr:rowOff>
    </xdr:to>
    <xdr:sp macro="" textlink="">
      <xdr:nvSpPr>
        <xdr:cNvPr id="820" name="楕円 819"/>
        <xdr:cNvSpPr/>
      </xdr:nvSpPr>
      <xdr:spPr>
        <a:xfrm>
          <a:off x="19494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122464</xdr:rowOff>
    </xdr:to>
    <xdr:cxnSp macro="">
      <xdr:nvCxnSpPr>
        <xdr:cNvPr id="821" name="直線コネクタ 820"/>
        <xdr:cNvCxnSpPr/>
      </xdr:nvCxnSpPr>
      <xdr:spPr>
        <a:xfrm flipV="1">
          <a:off x="19545300" y="14684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71664</xdr:rowOff>
    </xdr:from>
    <xdr:to>
      <xdr:col>98</xdr:col>
      <xdr:colOff>38100</xdr:colOff>
      <xdr:row>86</xdr:row>
      <xdr:rowOff>1814</xdr:rowOff>
    </xdr:to>
    <xdr:sp macro="" textlink="">
      <xdr:nvSpPr>
        <xdr:cNvPr id="822" name="楕円 821"/>
        <xdr:cNvSpPr/>
      </xdr:nvSpPr>
      <xdr:spPr>
        <a:xfrm>
          <a:off x="18605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122464</xdr:rowOff>
    </xdr:from>
    <xdr:to>
      <xdr:col>102</xdr:col>
      <xdr:colOff>114300</xdr:colOff>
      <xdr:row>85</xdr:row>
      <xdr:rowOff>122464</xdr:rowOff>
    </xdr:to>
    <xdr:cxnSp macro="">
      <xdr:nvCxnSpPr>
        <xdr:cNvPr id="823" name="直線コネクタ 822"/>
        <xdr:cNvCxnSpPr/>
      </xdr:nvCxnSpPr>
      <xdr:spPr>
        <a:xfrm>
          <a:off x="18656300" y="14695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824" name="n_1aveValue【児童館】&#10;一人当たり面積"/>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113591</xdr:rowOff>
    </xdr:from>
    <xdr:ext cx="469744" cy="259045"/>
    <xdr:sp macro="" textlink="">
      <xdr:nvSpPr>
        <xdr:cNvPr id="825" name="n_2aveValue【児童館】&#10;一人当たり面積"/>
        <xdr:cNvSpPr txBox="1"/>
      </xdr:nvSpPr>
      <xdr:spPr>
        <a:xfrm>
          <a:off x="20199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113591</xdr:rowOff>
    </xdr:from>
    <xdr:ext cx="469744" cy="259045"/>
    <xdr:sp macro="" textlink="">
      <xdr:nvSpPr>
        <xdr:cNvPr id="826" name="n_3aveValue【児童館】&#10;一人当たり面積"/>
        <xdr:cNvSpPr txBox="1"/>
      </xdr:nvSpPr>
      <xdr:spPr>
        <a:xfrm>
          <a:off x="19310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113591</xdr:rowOff>
    </xdr:from>
    <xdr:ext cx="469744" cy="259045"/>
    <xdr:sp macro="" textlink="">
      <xdr:nvSpPr>
        <xdr:cNvPr id="827" name="n_4aveValue【児童館】&#10;一人当たり面積"/>
        <xdr:cNvSpPr txBox="1"/>
      </xdr:nvSpPr>
      <xdr:spPr>
        <a:xfrm>
          <a:off x="18421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828"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829" name="n_2mainValue【児童館】&#10;一人当たり面積"/>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164391</xdr:rowOff>
    </xdr:from>
    <xdr:ext cx="469744" cy="259045"/>
    <xdr:sp macro="" textlink="">
      <xdr:nvSpPr>
        <xdr:cNvPr id="830" name="n_3mainValue【児童館】&#10;一人当たり面積"/>
        <xdr:cNvSpPr txBox="1"/>
      </xdr:nvSpPr>
      <xdr:spPr>
        <a:xfrm>
          <a:off x="19310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164391</xdr:rowOff>
    </xdr:from>
    <xdr:ext cx="469744" cy="259045"/>
    <xdr:sp macro="" textlink="">
      <xdr:nvSpPr>
        <xdr:cNvPr id="831" name="n_4mainValue【児童館】&#10;一人当たり面積"/>
        <xdr:cNvSpPr txBox="1"/>
      </xdr:nvSpPr>
      <xdr:spPr>
        <a:xfrm>
          <a:off x="18421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61"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64" name="フローチャート: 判断 863"/>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65" name="フローチャート: 判断 864"/>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66" name="フローチャート: 判断 865"/>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154939</xdr:rowOff>
    </xdr:from>
    <xdr:to>
      <xdr:col>85</xdr:col>
      <xdr:colOff>177800</xdr:colOff>
      <xdr:row>105</xdr:row>
      <xdr:rowOff>85089</xdr:rowOff>
    </xdr:to>
    <xdr:sp macro="" textlink="">
      <xdr:nvSpPr>
        <xdr:cNvPr id="872" name="楕円 871"/>
        <xdr:cNvSpPr/>
      </xdr:nvSpPr>
      <xdr:spPr>
        <a:xfrm>
          <a:off x="16268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133366</xdr:rowOff>
    </xdr:from>
    <xdr:ext cx="405111" cy="259045"/>
    <xdr:sp macro="" textlink="">
      <xdr:nvSpPr>
        <xdr:cNvPr id="873" name="【公民館】&#10;有形固定資産減価償却率該当値テキスト"/>
        <xdr:cNvSpPr txBox="1"/>
      </xdr:nvSpPr>
      <xdr:spPr>
        <a:xfrm>
          <a:off x="16357600"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874" name="楕円 873"/>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34289</xdr:rowOff>
    </xdr:to>
    <xdr:cxnSp macro="">
      <xdr:nvCxnSpPr>
        <xdr:cNvPr id="875" name="直線コネクタ 874"/>
        <xdr:cNvCxnSpPr/>
      </xdr:nvCxnSpPr>
      <xdr:spPr>
        <a:xfrm>
          <a:off x="15481300" y="17998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76836</xdr:rowOff>
    </xdr:from>
    <xdr:to>
      <xdr:col>76</xdr:col>
      <xdr:colOff>165100</xdr:colOff>
      <xdr:row>105</xdr:row>
      <xdr:rowOff>6986</xdr:rowOff>
    </xdr:to>
    <xdr:sp macro="" textlink="">
      <xdr:nvSpPr>
        <xdr:cNvPr id="876" name="楕円 875"/>
        <xdr:cNvSpPr/>
      </xdr:nvSpPr>
      <xdr:spPr>
        <a:xfrm>
          <a:off x="14541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127636</xdr:rowOff>
    </xdr:from>
    <xdr:to>
      <xdr:col>81</xdr:col>
      <xdr:colOff>50800</xdr:colOff>
      <xdr:row>104</xdr:row>
      <xdr:rowOff>167639</xdr:rowOff>
    </xdr:to>
    <xdr:cxnSp macro="">
      <xdr:nvCxnSpPr>
        <xdr:cNvPr id="877" name="直線コネクタ 876"/>
        <xdr:cNvCxnSpPr/>
      </xdr:nvCxnSpPr>
      <xdr:spPr>
        <a:xfrm>
          <a:off x="14592300" y="179584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78" name="楕円 877"/>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87630</xdr:rowOff>
    </xdr:from>
    <xdr:to>
      <xdr:col>76</xdr:col>
      <xdr:colOff>114300</xdr:colOff>
      <xdr:row>104</xdr:row>
      <xdr:rowOff>127636</xdr:rowOff>
    </xdr:to>
    <xdr:cxnSp macro="">
      <xdr:nvCxnSpPr>
        <xdr:cNvPr id="879" name="直線コネクタ 878"/>
        <xdr:cNvCxnSpPr/>
      </xdr:nvCxnSpPr>
      <xdr:spPr>
        <a:xfrm>
          <a:off x="13703300" y="179184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170180</xdr:rowOff>
    </xdr:from>
    <xdr:to>
      <xdr:col>67</xdr:col>
      <xdr:colOff>101600</xdr:colOff>
      <xdr:row>104</xdr:row>
      <xdr:rowOff>100330</xdr:rowOff>
    </xdr:to>
    <xdr:sp macro="" textlink="">
      <xdr:nvSpPr>
        <xdr:cNvPr id="880" name="楕円 879"/>
        <xdr:cNvSpPr/>
      </xdr:nvSpPr>
      <xdr:spPr>
        <a:xfrm>
          <a:off x="12763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49530</xdr:rowOff>
    </xdr:from>
    <xdr:to>
      <xdr:col>71</xdr:col>
      <xdr:colOff>177800</xdr:colOff>
      <xdr:row>104</xdr:row>
      <xdr:rowOff>87630</xdr:rowOff>
    </xdr:to>
    <xdr:cxnSp macro="">
      <xdr:nvCxnSpPr>
        <xdr:cNvPr id="881" name="直線コネクタ 880"/>
        <xdr:cNvCxnSpPr/>
      </xdr:nvCxnSpPr>
      <xdr:spPr>
        <a:xfrm>
          <a:off x="12814300" y="1788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882" name="n_1ave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883" name="n_2aveValue【公民館】&#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884" name="n_3aveValue【公民館】&#10;有形固定資産減価償却率"/>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885" name="n_4aveValue【公民館】&#10;有形固定資産減価償却率"/>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63516</xdr:rowOff>
    </xdr:from>
    <xdr:ext cx="405111" cy="259045"/>
    <xdr:sp macro="" textlink="">
      <xdr:nvSpPr>
        <xdr:cNvPr id="886" name="n_1mainValue【公民館】&#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169563</xdr:rowOff>
    </xdr:from>
    <xdr:ext cx="405111" cy="259045"/>
    <xdr:sp macro="" textlink="">
      <xdr:nvSpPr>
        <xdr:cNvPr id="887" name="n_2mainValue【公民館】&#10;有形固定資産減価償却率"/>
        <xdr:cNvSpPr txBox="1"/>
      </xdr:nvSpPr>
      <xdr:spPr>
        <a:xfrm>
          <a:off x="14389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888" name="n_3mainValue【公民館】&#10;有形固定資産減価償却率"/>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889" name="n_4mainValue【公民館】&#10;有形固定資産減価償却率"/>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1451</xdr:rowOff>
    </xdr:from>
    <xdr:to>
      <xdr:col>107</xdr:col>
      <xdr:colOff>101600</xdr:colOff>
      <xdr:row>108</xdr:row>
      <xdr:rowOff>103051</xdr:rowOff>
    </xdr:to>
    <xdr:sp macro="" textlink="">
      <xdr:nvSpPr>
        <xdr:cNvPr id="923" name="フローチャート: 判断 922"/>
        <xdr:cNvSpPr/>
      </xdr:nvSpPr>
      <xdr:spPr>
        <a:xfrm>
          <a:off x="20383500" y="1851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924" name="フローチャート: 判断 923"/>
        <xdr:cNvSpPr/>
      </xdr:nvSpPr>
      <xdr:spPr>
        <a:xfrm>
          <a:off x="19494500" y="1851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168548</xdr:rowOff>
    </xdr:from>
    <xdr:to>
      <xdr:col>98</xdr:col>
      <xdr:colOff>38100</xdr:colOff>
      <xdr:row>108</xdr:row>
      <xdr:rowOff>98698</xdr:rowOff>
    </xdr:to>
    <xdr:sp macro="" textlink="">
      <xdr:nvSpPr>
        <xdr:cNvPr id="925" name="フローチャート: 判断 924"/>
        <xdr:cNvSpPr/>
      </xdr:nvSpPr>
      <xdr:spPr>
        <a:xfrm>
          <a:off x="18605500" y="1851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98334</xdr:rowOff>
    </xdr:from>
    <xdr:to>
      <xdr:col>116</xdr:col>
      <xdr:colOff>114300</xdr:colOff>
      <xdr:row>109</xdr:row>
      <xdr:rowOff>28484</xdr:rowOff>
    </xdr:to>
    <xdr:sp macro="" textlink="">
      <xdr:nvSpPr>
        <xdr:cNvPr id="931" name="楕円 930"/>
        <xdr:cNvSpPr/>
      </xdr:nvSpPr>
      <xdr:spPr>
        <a:xfrm>
          <a:off x="22110700" y="186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13261</xdr:rowOff>
    </xdr:from>
    <xdr:ext cx="469744" cy="259045"/>
    <xdr:sp macro="" textlink="">
      <xdr:nvSpPr>
        <xdr:cNvPr id="932" name="【公民館】&#10;一人当たり面積該当値テキスト"/>
        <xdr:cNvSpPr txBox="1"/>
      </xdr:nvSpPr>
      <xdr:spPr>
        <a:xfrm>
          <a:off x="22199600" y="1852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99423</xdr:rowOff>
    </xdr:from>
    <xdr:to>
      <xdr:col>112</xdr:col>
      <xdr:colOff>38100</xdr:colOff>
      <xdr:row>109</xdr:row>
      <xdr:rowOff>29573</xdr:rowOff>
    </xdr:to>
    <xdr:sp macro="" textlink="">
      <xdr:nvSpPr>
        <xdr:cNvPr id="933" name="楕円 932"/>
        <xdr:cNvSpPr/>
      </xdr:nvSpPr>
      <xdr:spPr>
        <a:xfrm>
          <a:off x="21272500" y="1861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149134</xdr:rowOff>
    </xdr:from>
    <xdr:to>
      <xdr:col>116</xdr:col>
      <xdr:colOff>63500</xdr:colOff>
      <xdr:row>108</xdr:row>
      <xdr:rowOff>150223</xdr:rowOff>
    </xdr:to>
    <xdr:cxnSp macro="">
      <xdr:nvCxnSpPr>
        <xdr:cNvPr id="934" name="直線コネクタ 933"/>
        <xdr:cNvCxnSpPr/>
      </xdr:nvCxnSpPr>
      <xdr:spPr>
        <a:xfrm flipV="1">
          <a:off x="21323300" y="1866573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100512</xdr:rowOff>
    </xdr:from>
    <xdr:to>
      <xdr:col>107</xdr:col>
      <xdr:colOff>101600</xdr:colOff>
      <xdr:row>109</xdr:row>
      <xdr:rowOff>30662</xdr:rowOff>
    </xdr:to>
    <xdr:sp macro="" textlink="">
      <xdr:nvSpPr>
        <xdr:cNvPr id="935" name="楕円 934"/>
        <xdr:cNvSpPr/>
      </xdr:nvSpPr>
      <xdr:spPr>
        <a:xfrm>
          <a:off x="20383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150223</xdr:rowOff>
    </xdr:from>
    <xdr:to>
      <xdr:col>111</xdr:col>
      <xdr:colOff>177800</xdr:colOff>
      <xdr:row>108</xdr:row>
      <xdr:rowOff>151312</xdr:rowOff>
    </xdr:to>
    <xdr:cxnSp macro="">
      <xdr:nvCxnSpPr>
        <xdr:cNvPr id="936" name="直線コネクタ 935"/>
        <xdr:cNvCxnSpPr/>
      </xdr:nvCxnSpPr>
      <xdr:spPr>
        <a:xfrm flipV="1">
          <a:off x="20434300" y="186668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101600</xdr:rowOff>
    </xdr:from>
    <xdr:to>
      <xdr:col>102</xdr:col>
      <xdr:colOff>165100</xdr:colOff>
      <xdr:row>109</xdr:row>
      <xdr:rowOff>31750</xdr:rowOff>
    </xdr:to>
    <xdr:sp macro="" textlink="">
      <xdr:nvSpPr>
        <xdr:cNvPr id="937" name="楕円 936"/>
        <xdr:cNvSpPr/>
      </xdr:nvSpPr>
      <xdr:spPr>
        <a:xfrm>
          <a:off x="19494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151312</xdr:rowOff>
    </xdr:from>
    <xdr:to>
      <xdr:col>107</xdr:col>
      <xdr:colOff>50800</xdr:colOff>
      <xdr:row>108</xdr:row>
      <xdr:rowOff>152400</xdr:rowOff>
    </xdr:to>
    <xdr:cxnSp macro="">
      <xdr:nvCxnSpPr>
        <xdr:cNvPr id="938" name="直線コネクタ 937"/>
        <xdr:cNvCxnSpPr/>
      </xdr:nvCxnSpPr>
      <xdr:spPr>
        <a:xfrm flipV="1">
          <a:off x="19545300" y="186679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102688</xdr:rowOff>
    </xdr:from>
    <xdr:to>
      <xdr:col>98</xdr:col>
      <xdr:colOff>38100</xdr:colOff>
      <xdr:row>109</xdr:row>
      <xdr:rowOff>32838</xdr:rowOff>
    </xdr:to>
    <xdr:sp macro="" textlink="">
      <xdr:nvSpPr>
        <xdr:cNvPr id="939" name="楕円 938"/>
        <xdr:cNvSpPr/>
      </xdr:nvSpPr>
      <xdr:spPr>
        <a:xfrm>
          <a:off x="18605500" y="1861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152400</xdr:rowOff>
    </xdr:from>
    <xdr:to>
      <xdr:col>102</xdr:col>
      <xdr:colOff>114300</xdr:colOff>
      <xdr:row>108</xdr:row>
      <xdr:rowOff>153488</xdr:rowOff>
    </xdr:to>
    <xdr:cxnSp macro="">
      <xdr:nvCxnSpPr>
        <xdr:cNvPr id="940" name="直線コネクタ 939"/>
        <xdr:cNvCxnSpPr/>
      </xdr:nvCxnSpPr>
      <xdr:spPr>
        <a:xfrm flipV="1">
          <a:off x="18656300" y="186690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941"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119578</xdr:rowOff>
    </xdr:from>
    <xdr:ext cx="469744" cy="259045"/>
    <xdr:sp macro="" textlink="">
      <xdr:nvSpPr>
        <xdr:cNvPr id="942" name="n_2aveValue【公民館】&#10;一人当たり面積"/>
        <xdr:cNvSpPr txBox="1"/>
      </xdr:nvSpPr>
      <xdr:spPr>
        <a:xfrm>
          <a:off x="20199427" y="182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117401</xdr:rowOff>
    </xdr:from>
    <xdr:ext cx="469744" cy="259045"/>
    <xdr:sp macro="" textlink="">
      <xdr:nvSpPr>
        <xdr:cNvPr id="943" name="n_3aveValue【公民館】&#10;一人当たり面積"/>
        <xdr:cNvSpPr txBox="1"/>
      </xdr:nvSpPr>
      <xdr:spPr>
        <a:xfrm>
          <a:off x="19310427" y="182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115225</xdr:rowOff>
    </xdr:from>
    <xdr:ext cx="469744" cy="259045"/>
    <xdr:sp macro="" textlink="">
      <xdr:nvSpPr>
        <xdr:cNvPr id="944" name="n_4aveValue【公民館】&#10;一人当たり面積"/>
        <xdr:cNvSpPr txBox="1"/>
      </xdr:nvSpPr>
      <xdr:spPr>
        <a:xfrm>
          <a:off x="18421427" y="1828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20700</xdr:rowOff>
    </xdr:from>
    <xdr:ext cx="469744" cy="259045"/>
    <xdr:sp macro="" textlink="">
      <xdr:nvSpPr>
        <xdr:cNvPr id="945" name="n_1mainValue【公民館】&#10;一人当たり面積"/>
        <xdr:cNvSpPr txBox="1"/>
      </xdr:nvSpPr>
      <xdr:spPr>
        <a:xfrm>
          <a:off x="21075727"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21789</xdr:rowOff>
    </xdr:from>
    <xdr:ext cx="469744" cy="259045"/>
    <xdr:sp macro="" textlink="">
      <xdr:nvSpPr>
        <xdr:cNvPr id="946" name="n_2mainValue【公民館】&#10;一人当たり面積"/>
        <xdr:cNvSpPr txBox="1"/>
      </xdr:nvSpPr>
      <xdr:spPr>
        <a:xfrm>
          <a:off x="20199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22877</xdr:rowOff>
    </xdr:from>
    <xdr:ext cx="469744" cy="259045"/>
    <xdr:sp macro="" textlink="">
      <xdr:nvSpPr>
        <xdr:cNvPr id="947" name="n_3mainValue【公民館】&#10;一人当たり面積"/>
        <xdr:cNvSpPr txBox="1"/>
      </xdr:nvSpPr>
      <xdr:spPr>
        <a:xfrm>
          <a:off x="19310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23965</xdr:rowOff>
    </xdr:from>
    <xdr:ext cx="469744" cy="259045"/>
    <xdr:sp macro="" textlink="">
      <xdr:nvSpPr>
        <xdr:cNvPr id="948" name="n_4mainValue【公民館】&#10;一人当たり面積"/>
        <xdr:cNvSpPr txBox="1"/>
      </xdr:nvSpPr>
      <xdr:spPr>
        <a:xfrm>
          <a:off x="18421427" y="1871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原価償却率が高くなっている施設は、港湾・漁港、児童館であり、特に低くなっている施設は、認定こども園・幼稚園・保育所、学校施設である。学校施設については、平成２１年度に作成した小中学校再編基本計画による小中学校の再編が平成２９年度で終了しており、平成２９年度以降、再編により用途廃止となった小中学校の除却が進むとともに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低下するものと見込んでいる。</a:t>
          </a:r>
          <a:endParaRPr lang="ja-JP" altLang="ja-JP" sz="1400">
            <a:effectLst/>
          </a:endParaRPr>
        </a:p>
        <a:p>
          <a:r>
            <a:rPr kumimoji="1" lang="ja-JP" altLang="ja-JP" sz="1100">
              <a:solidFill>
                <a:schemeClr val="dk1"/>
              </a:solidFill>
              <a:effectLst/>
              <a:latin typeface="+mn-lt"/>
              <a:ea typeface="+mn-ea"/>
              <a:cs typeface="+mn-cs"/>
            </a:rPr>
            <a:t>　幼稚園、保育所に関しても、平成２１年度に作成した保育所・幼稚園再編計画による再編により新設・集約化が進んていることから、再編により用途廃止となった施設の除却を進めることとしている。</a:t>
          </a:r>
          <a:endParaRPr lang="ja-JP" altLang="ja-JP" sz="1400">
            <a:effectLst/>
          </a:endParaRPr>
        </a:p>
        <a:p>
          <a:r>
            <a:rPr kumimoji="1" lang="ja-JP" altLang="ja-JP" sz="1100">
              <a:solidFill>
                <a:schemeClr val="dk1"/>
              </a:solidFill>
              <a:effectLst/>
              <a:latin typeface="+mn-lt"/>
              <a:ea typeface="+mn-ea"/>
              <a:cs typeface="+mn-cs"/>
            </a:rPr>
            <a:t>　一方で、児童館については、旧幼稚園施設を転用して使用するなど、耐用年数が経過しているものが多いために有形固定資産原価償却率が高い状態にあるが、複合化を進めており、今後は低下していくと考えている。</a:t>
          </a:r>
          <a:endParaRPr lang="ja-JP" altLang="ja-JP" sz="1400">
            <a:effectLst/>
          </a:endParaRPr>
        </a:p>
        <a:p>
          <a:r>
            <a:rPr kumimoji="1" lang="ja-JP" altLang="ja-JP" sz="1100">
              <a:solidFill>
                <a:schemeClr val="dk1"/>
              </a:solidFill>
              <a:effectLst/>
              <a:latin typeface="+mn-lt"/>
              <a:ea typeface="+mn-ea"/>
              <a:cs typeface="+mn-cs"/>
            </a:rPr>
            <a:t>　いずれの施設についても、維持管理経費の増加をケアしつつ、策定を進めている個別施設計画に基づいて、更なる集約化、複合化を進めるとともに、老朽化対策にも取り組んでいくこととしている。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47,272
46,891
178.94
28,421,808
27,473,994
943,326
16,874,344
20,870,945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87449</xdr:rowOff>
    </xdr:from>
    <xdr:to>
      <xdr:col>24</xdr:col>
      <xdr:colOff>114300</xdr:colOff>
      <xdr:row>37</xdr:row>
      <xdr:rowOff>17599</xdr:rowOff>
    </xdr:to>
    <xdr:sp macro="" textlink="">
      <xdr:nvSpPr>
        <xdr:cNvPr id="74" name="楕円 73"/>
        <xdr:cNvSpPr/>
      </xdr:nvSpPr>
      <xdr:spPr>
        <a:xfrm>
          <a:off x="45847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110326</xdr:rowOff>
    </xdr:from>
    <xdr:ext cx="405111" cy="259045"/>
    <xdr:sp macro="" textlink="">
      <xdr:nvSpPr>
        <xdr:cNvPr id="75" name="【図書館】&#10;有形固定資産減価償却率該当値テキスト"/>
        <xdr:cNvSpPr txBox="1"/>
      </xdr:nvSpPr>
      <xdr:spPr>
        <a:xfrm>
          <a:off x="4673600" y="611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46627</xdr:rowOff>
    </xdr:from>
    <xdr:to>
      <xdr:col>20</xdr:col>
      <xdr:colOff>38100</xdr:colOff>
      <xdr:row>36</xdr:row>
      <xdr:rowOff>148227</xdr:rowOff>
    </xdr:to>
    <xdr:sp macro="" textlink="">
      <xdr:nvSpPr>
        <xdr:cNvPr id="76" name="楕円 75"/>
        <xdr:cNvSpPr/>
      </xdr:nvSpPr>
      <xdr:spPr>
        <a:xfrm>
          <a:off x="3746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97427</xdr:rowOff>
    </xdr:from>
    <xdr:to>
      <xdr:col>24</xdr:col>
      <xdr:colOff>63500</xdr:colOff>
      <xdr:row>36</xdr:row>
      <xdr:rowOff>138249</xdr:rowOff>
    </xdr:to>
    <xdr:cxnSp macro="">
      <xdr:nvCxnSpPr>
        <xdr:cNvPr id="77" name="直線コネクタ 76"/>
        <xdr:cNvCxnSpPr/>
      </xdr:nvCxnSpPr>
      <xdr:spPr>
        <a:xfrm>
          <a:off x="3797300" y="62696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4173</xdr:rowOff>
    </xdr:from>
    <xdr:to>
      <xdr:col>15</xdr:col>
      <xdr:colOff>101600</xdr:colOff>
      <xdr:row>36</xdr:row>
      <xdr:rowOff>105773</xdr:rowOff>
    </xdr:to>
    <xdr:sp macro="" textlink="">
      <xdr:nvSpPr>
        <xdr:cNvPr id="78" name="楕円 77"/>
        <xdr:cNvSpPr/>
      </xdr:nvSpPr>
      <xdr:spPr>
        <a:xfrm>
          <a:off x="2857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54973</xdr:rowOff>
    </xdr:from>
    <xdr:to>
      <xdr:col>19</xdr:col>
      <xdr:colOff>177800</xdr:colOff>
      <xdr:row>36</xdr:row>
      <xdr:rowOff>97427</xdr:rowOff>
    </xdr:to>
    <xdr:cxnSp macro="">
      <xdr:nvCxnSpPr>
        <xdr:cNvPr id="79" name="直線コネクタ 78"/>
        <xdr:cNvCxnSpPr/>
      </xdr:nvCxnSpPr>
      <xdr:spPr>
        <a:xfrm>
          <a:off x="2908300" y="622717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54973</xdr:rowOff>
    </xdr:from>
    <xdr:to>
      <xdr:col>15</xdr:col>
      <xdr:colOff>50800</xdr:colOff>
      <xdr:row>37</xdr:row>
      <xdr:rowOff>100693</xdr:rowOff>
    </xdr:to>
    <xdr:cxnSp macro="">
      <xdr:nvCxnSpPr>
        <xdr:cNvPr id="81" name="直線コネクタ 80"/>
        <xdr:cNvCxnSpPr/>
      </xdr:nvCxnSpPr>
      <xdr:spPr>
        <a:xfrm flipV="1">
          <a:off x="2019300" y="622717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xdr:cNvSpPr txBox="1"/>
      </xdr:nvSpPr>
      <xdr:spPr>
        <a:xfrm>
          <a:off x="27057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164754</xdr:rowOff>
    </xdr:from>
    <xdr:ext cx="405111" cy="259045"/>
    <xdr:sp macro="" textlink="">
      <xdr:nvSpPr>
        <xdr:cNvPr id="88" name="n_1mainValue【図書館】&#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122300</xdr:rowOff>
    </xdr:from>
    <xdr:ext cx="405111" cy="259045"/>
    <xdr:sp macro="" textlink="">
      <xdr:nvSpPr>
        <xdr:cNvPr id="89" name="n_2mainValue【図書館】&#10;有形固定資産減価償却率"/>
        <xdr:cNvSpPr txBox="1"/>
      </xdr:nvSpPr>
      <xdr:spPr>
        <a:xfrm>
          <a:off x="2705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91" name="n_4main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3" name="フローチャート: 判断 122"/>
        <xdr:cNvSpPr/>
      </xdr:nvSpPr>
      <xdr:spPr>
        <a:xfrm>
          <a:off x="8699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166370</xdr:rowOff>
    </xdr:from>
    <xdr:to>
      <xdr:col>41</xdr:col>
      <xdr:colOff>101600</xdr:colOff>
      <xdr:row>41</xdr:row>
      <xdr:rowOff>96520</xdr:rowOff>
    </xdr:to>
    <xdr:sp macro="" textlink="">
      <xdr:nvSpPr>
        <xdr:cNvPr id="124" name="フローチャート: 判断 123"/>
        <xdr:cNvSpPr/>
      </xdr:nvSpPr>
      <xdr:spPr>
        <a:xfrm>
          <a:off x="7810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2540</xdr:rowOff>
    </xdr:from>
    <xdr:to>
      <xdr:col>36</xdr:col>
      <xdr:colOff>165100</xdr:colOff>
      <xdr:row>41</xdr:row>
      <xdr:rowOff>104140</xdr:rowOff>
    </xdr:to>
    <xdr:sp macro="" textlink="">
      <xdr:nvSpPr>
        <xdr:cNvPr id="125" name="フローチャート: 判断 124"/>
        <xdr:cNvSpPr/>
      </xdr:nvSpPr>
      <xdr:spPr>
        <a:xfrm>
          <a:off x="6921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31" name="楕円 130"/>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32" name="【図書館】&#10;一人当たり面積該当値テキスト"/>
        <xdr:cNvSpPr txBox="1"/>
      </xdr:nvSpPr>
      <xdr:spPr>
        <a:xfrm>
          <a:off x="10515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3" name="楕円 132"/>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167640</xdr:rowOff>
    </xdr:to>
    <xdr:cxnSp macro="">
      <xdr:nvCxnSpPr>
        <xdr:cNvPr id="134" name="直線コネクタ 133"/>
        <xdr:cNvCxnSpPr/>
      </xdr:nvCxnSpPr>
      <xdr:spPr>
        <a:xfrm flipV="1">
          <a:off x="9639300" y="702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120650</xdr:rowOff>
    </xdr:from>
    <xdr:to>
      <xdr:col>46</xdr:col>
      <xdr:colOff>38100</xdr:colOff>
      <xdr:row>41</xdr:row>
      <xdr:rowOff>50800</xdr:rowOff>
    </xdr:to>
    <xdr:sp macro="" textlink="">
      <xdr:nvSpPr>
        <xdr:cNvPr id="135" name="楕円 134"/>
        <xdr:cNvSpPr/>
      </xdr:nvSpPr>
      <xdr:spPr>
        <a:xfrm>
          <a:off x="8699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41</xdr:row>
      <xdr:rowOff>0</xdr:rowOff>
    </xdr:to>
    <xdr:cxnSp macro="">
      <xdr:nvCxnSpPr>
        <xdr:cNvPr id="136" name="直線コネクタ 135"/>
        <xdr:cNvCxnSpPr/>
      </xdr:nvCxnSpPr>
      <xdr:spPr>
        <a:xfrm flipV="1">
          <a:off x="8750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7" name="楕円 136"/>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0</xdr:rowOff>
    </xdr:from>
    <xdr:to>
      <xdr:col>45</xdr:col>
      <xdr:colOff>177800</xdr:colOff>
      <xdr:row>41</xdr:row>
      <xdr:rowOff>3810</xdr:rowOff>
    </xdr:to>
    <xdr:cxnSp macro="">
      <xdr:nvCxnSpPr>
        <xdr:cNvPr id="138" name="直線コネクタ 137"/>
        <xdr:cNvCxnSpPr/>
      </xdr:nvCxnSpPr>
      <xdr:spPr>
        <a:xfrm flipV="1">
          <a:off x="7861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128270</xdr:rowOff>
    </xdr:from>
    <xdr:to>
      <xdr:col>36</xdr:col>
      <xdr:colOff>165100</xdr:colOff>
      <xdr:row>41</xdr:row>
      <xdr:rowOff>58420</xdr:rowOff>
    </xdr:to>
    <xdr:sp macro="" textlink="">
      <xdr:nvSpPr>
        <xdr:cNvPr id="139" name="楕円 138"/>
        <xdr:cNvSpPr/>
      </xdr:nvSpPr>
      <xdr:spPr>
        <a:xfrm>
          <a:off x="6921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7620</xdr:rowOff>
    </xdr:to>
    <xdr:cxnSp macro="">
      <xdr:nvCxnSpPr>
        <xdr:cNvPr id="140" name="直線コネクタ 139"/>
        <xdr:cNvCxnSpPr/>
      </xdr:nvCxnSpPr>
      <xdr:spPr>
        <a:xfrm flipV="1">
          <a:off x="6972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2" name="n_2ave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87647</xdr:rowOff>
    </xdr:from>
    <xdr:ext cx="469744" cy="259045"/>
    <xdr:sp macro="" textlink="">
      <xdr:nvSpPr>
        <xdr:cNvPr id="143" name="n_3aveValue【図書館】&#10;一人当たり面積"/>
        <xdr:cNvSpPr txBox="1"/>
      </xdr:nvSpPr>
      <xdr:spPr>
        <a:xfrm>
          <a:off x="7626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95267</xdr:rowOff>
    </xdr:from>
    <xdr:ext cx="469744" cy="259045"/>
    <xdr:sp macro="" textlink="">
      <xdr:nvSpPr>
        <xdr:cNvPr id="144" name="n_4aveValue【図書館】&#10;一人当たり面積"/>
        <xdr:cNvSpPr txBox="1"/>
      </xdr:nvSpPr>
      <xdr:spPr>
        <a:xfrm>
          <a:off x="6737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5"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67327</xdr:rowOff>
    </xdr:from>
    <xdr:ext cx="469744" cy="259045"/>
    <xdr:sp macro="" textlink="">
      <xdr:nvSpPr>
        <xdr:cNvPr id="146" name="n_2mainValue【図書館】&#10;一人当たり面積"/>
        <xdr:cNvSpPr txBox="1"/>
      </xdr:nvSpPr>
      <xdr:spPr>
        <a:xfrm>
          <a:off x="8515427"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71137</xdr:rowOff>
    </xdr:from>
    <xdr:ext cx="469744" cy="259045"/>
    <xdr:sp macro="" textlink="">
      <xdr:nvSpPr>
        <xdr:cNvPr id="147" name="n_3mainValue【図書館】&#10;一人当たり面積"/>
        <xdr:cNvSpPr txBox="1"/>
      </xdr:nvSpPr>
      <xdr:spPr>
        <a:xfrm>
          <a:off x="7626427"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74947</xdr:rowOff>
    </xdr:from>
    <xdr:ext cx="469744" cy="259045"/>
    <xdr:sp macro="" textlink="">
      <xdr:nvSpPr>
        <xdr:cNvPr id="148" name="n_4mainValue【図書館】&#10;一人当たり面積"/>
        <xdr:cNvSpPr txBox="1"/>
      </xdr:nvSpPr>
      <xdr:spPr>
        <a:xfrm>
          <a:off x="6737427" y="67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90" name="楕円 189"/>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191" name="【体育館・プール】&#10;有形固定資産減価償却率該当値テキスト"/>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2" name="楕円 191"/>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21227</xdr:rowOff>
    </xdr:to>
    <xdr:cxnSp macro="">
      <xdr:nvCxnSpPr>
        <xdr:cNvPr id="193" name="直線コネクタ 192"/>
        <xdr:cNvCxnSpPr/>
      </xdr:nvCxnSpPr>
      <xdr:spPr>
        <a:xfrm>
          <a:off x="3797300" y="104437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65133</xdr:rowOff>
    </xdr:from>
    <xdr:to>
      <xdr:col>15</xdr:col>
      <xdr:colOff>101600</xdr:colOff>
      <xdr:row>60</xdr:row>
      <xdr:rowOff>166733</xdr:rowOff>
    </xdr:to>
    <xdr:sp macro="" textlink="">
      <xdr:nvSpPr>
        <xdr:cNvPr id="194" name="楕円 193"/>
        <xdr:cNvSpPr/>
      </xdr:nvSpPr>
      <xdr:spPr>
        <a:xfrm>
          <a:off x="2857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115933</xdr:rowOff>
    </xdr:from>
    <xdr:to>
      <xdr:col>19</xdr:col>
      <xdr:colOff>177800</xdr:colOff>
      <xdr:row>60</xdr:row>
      <xdr:rowOff>156754</xdr:rowOff>
    </xdr:to>
    <xdr:cxnSp macro="">
      <xdr:nvCxnSpPr>
        <xdr:cNvPr id="195" name="直線コネクタ 194"/>
        <xdr:cNvCxnSpPr/>
      </xdr:nvCxnSpPr>
      <xdr:spPr>
        <a:xfrm>
          <a:off x="2908300" y="104029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6" name="楕円 195"/>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115933</xdr:rowOff>
    </xdr:to>
    <xdr:cxnSp macro="">
      <xdr:nvCxnSpPr>
        <xdr:cNvPr id="197" name="直線コネクタ 196"/>
        <xdr:cNvCxnSpPr/>
      </xdr:nvCxnSpPr>
      <xdr:spPr>
        <a:xfrm>
          <a:off x="2019300" y="103637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8" name="楕円 197"/>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60</xdr:row>
      <xdr:rowOff>93073</xdr:rowOff>
    </xdr:to>
    <xdr:cxnSp macro="">
      <xdr:nvCxnSpPr>
        <xdr:cNvPr id="199" name="直線コネクタ 198"/>
        <xdr:cNvCxnSpPr/>
      </xdr:nvCxnSpPr>
      <xdr:spPr>
        <a:xfrm flipV="1">
          <a:off x="1130300" y="1036374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1" name="n_2ave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2" name="n_3ave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3" name="n_4aveValue【体育館・プール】&#10;有形固定資産減価償却率"/>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204" name="n_1mainValue【体育館・プー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5" name="n_2mainValue【体育館・プール】&#10;有形固定資産減価償却率"/>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206" name="n_3mainValue【体育館・プール】&#10;有形固定資産減価償却率"/>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7" name="n_4mainValue【体育館・プー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9" name="フローチャート: 判断 238"/>
        <xdr:cNvSpPr/>
      </xdr:nvSpPr>
      <xdr:spPr>
        <a:xfrm>
          <a:off x="8699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xdr:nvSpPr>
        <xdr:cNvPr id="240" name="フローチャート: 判断 239"/>
        <xdr:cNvSpPr/>
      </xdr:nvSpPr>
      <xdr:spPr>
        <a:xfrm>
          <a:off x="7810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105029</xdr:rowOff>
    </xdr:from>
    <xdr:to>
      <xdr:col>36</xdr:col>
      <xdr:colOff>165100</xdr:colOff>
      <xdr:row>64</xdr:row>
      <xdr:rowOff>35179</xdr:rowOff>
    </xdr:to>
    <xdr:sp macro="" textlink="">
      <xdr:nvSpPr>
        <xdr:cNvPr id="241" name="フローチャート: 判断 240"/>
        <xdr:cNvSpPr/>
      </xdr:nvSpPr>
      <xdr:spPr>
        <a:xfrm>
          <a:off x="6921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100457</xdr:rowOff>
    </xdr:from>
    <xdr:to>
      <xdr:col>55</xdr:col>
      <xdr:colOff>50800</xdr:colOff>
      <xdr:row>64</xdr:row>
      <xdr:rowOff>30607</xdr:rowOff>
    </xdr:to>
    <xdr:sp macro="" textlink="">
      <xdr:nvSpPr>
        <xdr:cNvPr id="247" name="楕円 246"/>
        <xdr:cNvSpPr/>
      </xdr:nvSpPr>
      <xdr:spPr>
        <a:xfrm>
          <a:off x="10426700" y="109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8" name="【体育館・プール】&#10;一人当たり面積該当値テキスト"/>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102743</xdr:rowOff>
    </xdr:from>
    <xdr:to>
      <xdr:col>50</xdr:col>
      <xdr:colOff>165100</xdr:colOff>
      <xdr:row>64</xdr:row>
      <xdr:rowOff>32893</xdr:rowOff>
    </xdr:to>
    <xdr:sp macro="" textlink="">
      <xdr:nvSpPr>
        <xdr:cNvPr id="249" name="楕円 248"/>
        <xdr:cNvSpPr/>
      </xdr:nvSpPr>
      <xdr:spPr>
        <a:xfrm>
          <a:off x="9588500" y="109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151257</xdr:rowOff>
    </xdr:from>
    <xdr:to>
      <xdr:col>55</xdr:col>
      <xdr:colOff>0</xdr:colOff>
      <xdr:row>63</xdr:row>
      <xdr:rowOff>153543</xdr:rowOff>
    </xdr:to>
    <xdr:cxnSp macro="">
      <xdr:nvCxnSpPr>
        <xdr:cNvPr id="250" name="直線コネクタ 249"/>
        <xdr:cNvCxnSpPr/>
      </xdr:nvCxnSpPr>
      <xdr:spPr>
        <a:xfrm flipV="1">
          <a:off x="9639300" y="1095260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104648</xdr:rowOff>
    </xdr:from>
    <xdr:to>
      <xdr:col>46</xdr:col>
      <xdr:colOff>38100</xdr:colOff>
      <xdr:row>64</xdr:row>
      <xdr:rowOff>34798</xdr:rowOff>
    </xdr:to>
    <xdr:sp macro="" textlink="">
      <xdr:nvSpPr>
        <xdr:cNvPr id="251" name="楕円 250"/>
        <xdr:cNvSpPr/>
      </xdr:nvSpPr>
      <xdr:spPr>
        <a:xfrm>
          <a:off x="8699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153543</xdr:rowOff>
    </xdr:from>
    <xdr:to>
      <xdr:col>50</xdr:col>
      <xdr:colOff>114300</xdr:colOff>
      <xdr:row>63</xdr:row>
      <xdr:rowOff>155448</xdr:rowOff>
    </xdr:to>
    <xdr:cxnSp macro="">
      <xdr:nvCxnSpPr>
        <xdr:cNvPr id="252" name="直線コネクタ 251"/>
        <xdr:cNvCxnSpPr/>
      </xdr:nvCxnSpPr>
      <xdr:spPr>
        <a:xfrm flipV="1">
          <a:off x="8750300" y="1095489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106172</xdr:rowOff>
    </xdr:from>
    <xdr:to>
      <xdr:col>41</xdr:col>
      <xdr:colOff>101600</xdr:colOff>
      <xdr:row>64</xdr:row>
      <xdr:rowOff>36322</xdr:rowOff>
    </xdr:to>
    <xdr:sp macro="" textlink="">
      <xdr:nvSpPr>
        <xdr:cNvPr id="253" name="楕円 252"/>
        <xdr:cNvSpPr/>
      </xdr:nvSpPr>
      <xdr:spPr>
        <a:xfrm>
          <a:off x="7810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155448</xdr:rowOff>
    </xdr:from>
    <xdr:to>
      <xdr:col>45</xdr:col>
      <xdr:colOff>177800</xdr:colOff>
      <xdr:row>63</xdr:row>
      <xdr:rowOff>156972</xdr:rowOff>
    </xdr:to>
    <xdr:cxnSp macro="">
      <xdr:nvCxnSpPr>
        <xdr:cNvPr id="254" name="直線コネクタ 253"/>
        <xdr:cNvCxnSpPr/>
      </xdr:nvCxnSpPr>
      <xdr:spPr>
        <a:xfrm flipV="1">
          <a:off x="7861300" y="109567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119507</xdr:rowOff>
    </xdr:from>
    <xdr:to>
      <xdr:col>36</xdr:col>
      <xdr:colOff>165100</xdr:colOff>
      <xdr:row>64</xdr:row>
      <xdr:rowOff>49657</xdr:rowOff>
    </xdr:to>
    <xdr:sp macro="" textlink="">
      <xdr:nvSpPr>
        <xdr:cNvPr id="255" name="楕円 254"/>
        <xdr:cNvSpPr/>
      </xdr:nvSpPr>
      <xdr:spPr>
        <a:xfrm>
          <a:off x="6921500" y="109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156972</xdr:rowOff>
    </xdr:from>
    <xdr:to>
      <xdr:col>41</xdr:col>
      <xdr:colOff>50800</xdr:colOff>
      <xdr:row>63</xdr:row>
      <xdr:rowOff>170307</xdr:rowOff>
    </xdr:to>
    <xdr:cxnSp macro="">
      <xdr:nvCxnSpPr>
        <xdr:cNvPr id="256" name="直線コネクタ 255"/>
        <xdr:cNvCxnSpPr/>
      </xdr:nvCxnSpPr>
      <xdr:spPr>
        <a:xfrm flipV="1">
          <a:off x="6972300" y="1095832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258" name="n_2aveValue【体育館・プール】&#10;一人当たり面積"/>
        <xdr:cNvSpPr txBox="1"/>
      </xdr:nvSpPr>
      <xdr:spPr>
        <a:xfrm>
          <a:off x="85154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46372</xdr:rowOff>
    </xdr:from>
    <xdr:ext cx="469744" cy="259045"/>
    <xdr:sp macro="" textlink="">
      <xdr:nvSpPr>
        <xdr:cNvPr id="259" name="n_3aveValue【体育館・プール】&#10;一人当たり面積"/>
        <xdr:cNvSpPr txBox="1"/>
      </xdr:nvSpPr>
      <xdr:spPr>
        <a:xfrm>
          <a:off x="7626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51706</xdr:rowOff>
    </xdr:from>
    <xdr:ext cx="469744" cy="259045"/>
    <xdr:sp macro="" textlink="">
      <xdr:nvSpPr>
        <xdr:cNvPr id="260" name="n_4aveValue【体育館・プール】&#10;一人当たり面積"/>
        <xdr:cNvSpPr txBox="1"/>
      </xdr:nvSpPr>
      <xdr:spPr>
        <a:xfrm>
          <a:off x="6737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24020</xdr:rowOff>
    </xdr:from>
    <xdr:ext cx="469744" cy="259045"/>
    <xdr:sp macro="" textlink="">
      <xdr:nvSpPr>
        <xdr:cNvPr id="261" name="n_1mainValue【体育館・プール】&#10;一人当たり面積"/>
        <xdr:cNvSpPr txBox="1"/>
      </xdr:nvSpPr>
      <xdr:spPr>
        <a:xfrm>
          <a:off x="9391727" y="109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25925</xdr:rowOff>
    </xdr:from>
    <xdr:ext cx="469744" cy="259045"/>
    <xdr:sp macro="" textlink="">
      <xdr:nvSpPr>
        <xdr:cNvPr id="262" name="n_2mainValue【体育館・プール】&#10;一人当たり面積"/>
        <xdr:cNvSpPr txBox="1"/>
      </xdr:nvSpPr>
      <xdr:spPr>
        <a:xfrm>
          <a:off x="8515427" y="1099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27449</xdr:rowOff>
    </xdr:from>
    <xdr:ext cx="469744" cy="259045"/>
    <xdr:sp macro="" textlink="">
      <xdr:nvSpPr>
        <xdr:cNvPr id="263" name="n_3mainValue【体育館・プール】&#10;一人当たり面積"/>
        <xdr:cNvSpPr txBox="1"/>
      </xdr:nvSpPr>
      <xdr:spPr>
        <a:xfrm>
          <a:off x="76264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40784</xdr:rowOff>
    </xdr:from>
    <xdr:ext cx="469744" cy="259045"/>
    <xdr:sp macro="" textlink="">
      <xdr:nvSpPr>
        <xdr:cNvPr id="264" name="n_4mainValue【体育館・プール】&#10;一人当たり面積"/>
        <xdr:cNvSpPr txBox="1"/>
      </xdr:nvSpPr>
      <xdr:spPr>
        <a:xfrm>
          <a:off x="6737427" y="110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8" name="フローチャート: 判断 297"/>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xdr:nvSpPr>
        <xdr:cNvPr id="299" name="フローチャート: 判断 298"/>
        <xdr:cNvSpPr/>
      </xdr:nvSpPr>
      <xdr:spPr>
        <a:xfrm>
          <a:off x="1968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8527</xdr:rowOff>
    </xdr:from>
    <xdr:to>
      <xdr:col>6</xdr:col>
      <xdr:colOff>38100</xdr:colOff>
      <xdr:row>82</xdr:row>
      <xdr:rowOff>110127</xdr:rowOff>
    </xdr:to>
    <xdr:sp macro="" textlink="">
      <xdr:nvSpPr>
        <xdr:cNvPr id="300" name="フローチャート: 判断 299"/>
        <xdr:cNvSpPr/>
      </xdr:nvSpPr>
      <xdr:spPr>
        <a:xfrm>
          <a:off x="1079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77107</xdr:rowOff>
    </xdr:from>
    <xdr:to>
      <xdr:col>24</xdr:col>
      <xdr:colOff>114300</xdr:colOff>
      <xdr:row>80</xdr:row>
      <xdr:rowOff>7257</xdr:rowOff>
    </xdr:to>
    <xdr:sp macro="" textlink="">
      <xdr:nvSpPr>
        <xdr:cNvPr id="306" name="楕円 305"/>
        <xdr:cNvSpPr/>
      </xdr:nvSpPr>
      <xdr:spPr>
        <a:xfrm>
          <a:off x="4584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99984</xdr:rowOff>
    </xdr:from>
    <xdr:ext cx="405111" cy="259045"/>
    <xdr:sp macro="" textlink="">
      <xdr:nvSpPr>
        <xdr:cNvPr id="307" name="【福祉施設】&#10;有形固定資産減価償却率該当値テキスト"/>
        <xdr:cNvSpPr txBox="1"/>
      </xdr:nvSpPr>
      <xdr:spPr>
        <a:xfrm>
          <a:off x="4673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28121</xdr:rowOff>
    </xdr:from>
    <xdr:to>
      <xdr:col>20</xdr:col>
      <xdr:colOff>38100</xdr:colOff>
      <xdr:row>79</xdr:row>
      <xdr:rowOff>129721</xdr:rowOff>
    </xdr:to>
    <xdr:sp macro="" textlink="">
      <xdr:nvSpPr>
        <xdr:cNvPr id="308" name="楕円 307"/>
        <xdr:cNvSpPr/>
      </xdr:nvSpPr>
      <xdr:spPr>
        <a:xfrm>
          <a:off x="3746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78921</xdr:rowOff>
    </xdr:from>
    <xdr:to>
      <xdr:col>24</xdr:col>
      <xdr:colOff>63500</xdr:colOff>
      <xdr:row>79</xdr:row>
      <xdr:rowOff>127907</xdr:rowOff>
    </xdr:to>
    <xdr:cxnSp macro="">
      <xdr:nvCxnSpPr>
        <xdr:cNvPr id="309" name="直線コネクタ 308"/>
        <xdr:cNvCxnSpPr/>
      </xdr:nvCxnSpPr>
      <xdr:spPr>
        <a:xfrm>
          <a:off x="3797300" y="136234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150586</xdr:rowOff>
    </xdr:from>
    <xdr:to>
      <xdr:col>15</xdr:col>
      <xdr:colOff>101600</xdr:colOff>
      <xdr:row>79</xdr:row>
      <xdr:rowOff>80736</xdr:rowOff>
    </xdr:to>
    <xdr:sp macro="" textlink="">
      <xdr:nvSpPr>
        <xdr:cNvPr id="310" name="楕円 309"/>
        <xdr:cNvSpPr/>
      </xdr:nvSpPr>
      <xdr:spPr>
        <a:xfrm>
          <a:off x="2857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29936</xdr:rowOff>
    </xdr:from>
    <xdr:to>
      <xdr:col>19</xdr:col>
      <xdr:colOff>177800</xdr:colOff>
      <xdr:row>79</xdr:row>
      <xdr:rowOff>78921</xdr:rowOff>
    </xdr:to>
    <xdr:cxnSp macro="">
      <xdr:nvCxnSpPr>
        <xdr:cNvPr id="311" name="直線コネクタ 310"/>
        <xdr:cNvCxnSpPr/>
      </xdr:nvCxnSpPr>
      <xdr:spPr>
        <a:xfrm>
          <a:off x="2908300" y="135744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101600</xdr:rowOff>
    </xdr:from>
    <xdr:to>
      <xdr:col>10</xdr:col>
      <xdr:colOff>165100</xdr:colOff>
      <xdr:row>79</xdr:row>
      <xdr:rowOff>31750</xdr:rowOff>
    </xdr:to>
    <xdr:sp macro="" textlink="">
      <xdr:nvSpPr>
        <xdr:cNvPr id="312" name="楕円 311"/>
        <xdr:cNvSpPr/>
      </xdr:nvSpPr>
      <xdr:spPr>
        <a:xfrm>
          <a:off x="196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152400</xdr:rowOff>
    </xdr:from>
    <xdr:to>
      <xdr:col>15</xdr:col>
      <xdr:colOff>50800</xdr:colOff>
      <xdr:row>79</xdr:row>
      <xdr:rowOff>29936</xdr:rowOff>
    </xdr:to>
    <xdr:cxnSp macro="">
      <xdr:nvCxnSpPr>
        <xdr:cNvPr id="313" name="直線コネクタ 312"/>
        <xdr:cNvCxnSpPr/>
      </xdr:nvCxnSpPr>
      <xdr:spPr>
        <a:xfrm>
          <a:off x="2019300" y="135255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52614</xdr:rowOff>
    </xdr:from>
    <xdr:to>
      <xdr:col>6</xdr:col>
      <xdr:colOff>38100</xdr:colOff>
      <xdr:row>78</xdr:row>
      <xdr:rowOff>154214</xdr:rowOff>
    </xdr:to>
    <xdr:sp macro="" textlink="">
      <xdr:nvSpPr>
        <xdr:cNvPr id="314" name="楕円 313"/>
        <xdr:cNvSpPr/>
      </xdr:nvSpPr>
      <xdr:spPr>
        <a:xfrm>
          <a:off x="1079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103414</xdr:rowOff>
    </xdr:from>
    <xdr:to>
      <xdr:col>10</xdr:col>
      <xdr:colOff>114300</xdr:colOff>
      <xdr:row>78</xdr:row>
      <xdr:rowOff>152400</xdr:rowOff>
    </xdr:to>
    <xdr:cxnSp macro="">
      <xdr:nvCxnSpPr>
        <xdr:cNvPr id="315" name="直線コネクタ 314"/>
        <xdr:cNvCxnSpPr/>
      </xdr:nvCxnSpPr>
      <xdr:spPr>
        <a:xfrm>
          <a:off x="1130300" y="13476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7" name="n_2aveValue【福祉施設】&#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130646</xdr:rowOff>
    </xdr:from>
    <xdr:ext cx="405111" cy="259045"/>
    <xdr:sp macro="" textlink="">
      <xdr:nvSpPr>
        <xdr:cNvPr id="318" name="n_3aveValue【福祉施設】&#10;有形固定資産減価償却率"/>
        <xdr:cNvSpPr txBox="1"/>
      </xdr:nvSpPr>
      <xdr:spPr>
        <a:xfrm>
          <a:off x="1816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101254</xdr:rowOff>
    </xdr:from>
    <xdr:ext cx="405111" cy="259045"/>
    <xdr:sp macro="" textlink="">
      <xdr:nvSpPr>
        <xdr:cNvPr id="319" name="n_4aveValue【福祉施設】&#10;有形固定資産減価償却率"/>
        <xdr:cNvSpPr txBox="1"/>
      </xdr:nvSpPr>
      <xdr:spPr>
        <a:xfrm>
          <a:off x="927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146248</xdr:rowOff>
    </xdr:from>
    <xdr:ext cx="405111" cy="259045"/>
    <xdr:sp macro="" textlink="">
      <xdr:nvSpPr>
        <xdr:cNvPr id="320" name="n_1mainValue【福祉施設】&#10;有形固定資産減価償却率"/>
        <xdr:cNvSpPr txBox="1"/>
      </xdr:nvSpPr>
      <xdr:spPr>
        <a:xfrm>
          <a:off x="35820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97263</xdr:rowOff>
    </xdr:from>
    <xdr:ext cx="405111" cy="259045"/>
    <xdr:sp macro="" textlink="">
      <xdr:nvSpPr>
        <xdr:cNvPr id="321" name="n_2mainValue【福祉施設】&#10;有形固定資産減価償却率"/>
        <xdr:cNvSpPr txBox="1"/>
      </xdr:nvSpPr>
      <xdr:spPr>
        <a:xfrm>
          <a:off x="27057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48277</xdr:rowOff>
    </xdr:from>
    <xdr:ext cx="405111" cy="259045"/>
    <xdr:sp macro="" textlink="">
      <xdr:nvSpPr>
        <xdr:cNvPr id="322" name="n_3mainValue【福祉施設】&#10;有形固定資産減価償却率"/>
        <xdr:cNvSpPr txBox="1"/>
      </xdr:nvSpPr>
      <xdr:spPr>
        <a:xfrm>
          <a:off x="1816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170741</xdr:rowOff>
    </xdr:from>
    <xdr:ext cx="405111" cy="259045"/>
    <xdr:sp macro="" textlink="">
      <xdr:nvSpPr>
        <xdr:cNvPr id="323" name="n_4mainValue【福祉施設】&#10;有形固定資産減価償却率"/>
        <xdr:cNvSpPr txBox="1"/>
      </xdr:nvSpPr>
      <xdr:spPr>
        <a:xfrm>
          <a:off x="927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81026</xdr:rowOff>
    </xdr:from>
    <xdr:to>
      <xdr:col>46</xdr:col>
      <xdr:colOff>38100</xdr:colOff>
      <xdr:row>85</xdr:row>
      <xdr:rowOff>11176</xdr:rowOff>
    </xdr:to>
    <xdr:sp macro="" textlink="">
      <xdr:nvSpPr>
        <xdr:cNvPr id="353" name="フローチャート: 判断 352"/>
        <xdr:cNvSpPr/>
      </xdr:nvSpPr>
      <xdr:spPr>
        <a:xfrm>
          <a:off x="8699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83313</xdr:rowOff>
    </xdr:from>
    <xdr:to>
      <xdr:col>41</xdr:col>
      <xdr:colOff>101600</xdr:colOff>
      <xdr:row>85</xdr:row>
      <xdr:rowOff>13463</xdr:rowOff>
    </xdr:to>
    <xdr:sp macro="" textlink="">
      <xdr:nvSpPr>
        <xdr:cNvPr id="354" name="フローチャート: 判断 353"/>
        <xdr:cNvSpPr/>
      </xdr:nvSpPr>
      <xdr:spPr>
        <a:xfrm>
          <a:off x="7810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133604</xdr:rowOff>
    </xdr:from>
    <xdr:to>
      <xdr:col>55</xdr:col>
      <xdr:colOff>50800</xdr:colOff>
      <xdr:row>86</xdr:row>
      <xdr:rowOff>63754</xdr:rowOff>
    </xdr:to>
    <xdr:sp macro="" textlink="">
      <xdr:nvSpPr>
        <xdr:cNvPr id="361" name="楕円 360"/>
        <xdr:cNvSpPr/>
      </xdr:nvSpPr>
      <xdr:spPr>
        <a:xfrm>
          <a:off x="104267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48531</xdr:rowOff>
    </xdr:from>
    <xdr:ext cx="469744" cy="259045"/>
    <xdr:sp macro="" textlink="">
      <xdr:nvSpPr>
        <xdr:cNvPr id="362" name="【福祉施設】&#10;一人当たり面積該当値テキスト"/>
        <xdr:cNvSpPr txBox="1"/>
      </xdr:nvSpPr>
      <xdr:spPr>
        <a:xfrm>
          <a:off x="10515600" y="1462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363" name="楕円 362"/>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12954</xdr:rowOff>
    </xdr:from>
    <xdr:to>
      <xdr:col>55</xdr:col>
      <xdr:colOff>0</xdr:colOff>
      <xdr:row>86</xdr:row>
      <xdr:rowOff>12954</xdr:rowOff>
    </xdr:to>
    <xdr:cxnSp macro="">
      <xdr:nvCxnSpPr>
        <xdr:cNvPr id="364" name="直線コネクタ 363"/>
        <xdr:cNvCxnSpPr/>
      </xdr:nvCxnSpPr>
      <xdr:spPr>
        <a:xfrm>
          <a:off x="9639300" y="1475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133604</xdr:rowOff>
    </xdr:from>
    <xdr:to>
      <xdr:col>46</xdr:col>
      <xdr:colOff>38100</xdr:colOff>
      <xdr:row>86</xdr:row>
      <xdr:rowOff>63754</xdr:rowOff>
    </xdr:to>
    <xdr:sp macro="" textlink="">
      <xdr:nvSpPr>
        <xdr:cNvPr id="365" name="楕円 364"/>
        <xdr:cNvSpPr/>
      </xdr:nvSpPr>
      <xdr:spPr>
        <a:xfrm>
          <a:off x="8699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12954</xdr:rowOff>
    </xdr:from>
    <xdr:to>
      <xdr:col>50</xdr:col>
      <xdr:colOff>114300</xdr:colOff>
      <xdr:row>86</xdr:row>
      <xdr:rowOff>12954</xdr:rowOff>
    </xdr:to>
    <xdr:cxnSp macro="">
      <xdr:nvCxnSpPr>
        <xdr:cNvPr id="366" name="直線コネクタ 365"/>
        <xdr:cNvCxnSpPr/>
      </xdr:nvCxnSpPr>
      <xdr:spPr>
        <a:xfrm>
          <a:off x="8750300" y="1475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367" name="楕円 366"/>
        <xdr:cNvSpPr/>
      </xdr:nvSpPr>
      <xdr:spPr>
        <a:xfrm>
          <a:off x="7810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12954</xdr:rowOff>
    </xdr:from>
    <xdr:to>
      <xdr:col>45</xdr:col>
      <xdr:colOff>177800</xdr:colOff>
      <xdr:row>86</xdr:row>
      <xdr:rowOff>12954</xdr:rowOff>
    </xdr:to>
    <xdr:cxnSp macro="">
      <xdr:nvCxnSpPr>
        <xdr:cNvPr id="368" name="直線コネクタ 367"/>
        <xdr:cNvCxnSpPr/>
      </xdr:nvCxnSpPr>
      <xdr:spPr>
        <a:xfrm>
          <a:off x="7861300" y="1475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135889</xdr:rowOff>
    </xdr:from>
    <xdr:to>
      <xdr:col>36</xdr:col>
      <xdr:colOff>165100</xdr:colOff>
      <xdr:row>86</xdr:row>
      <xdr:rowOff>66039</xdr:rowOff>
    </xdr:to>
    <xdr:sp macro="" textlink="">
      <xdr:nvSpPr>
        <xdr:cNvPr id="369" name="楕円 368"/>
        <xdr:cNvSpPr/>
      </xdr:nvSpPr>
      <xdr:spPr>
        <a:xfrm>
          <a:off x="692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12954</xdr:rowOff>
    </xdr:from>
    <xdr:to>
      <xdr:col>41</xdr:col>
      <xdr:colOff>50800</xdr:colOff>
      <xdr:row>86</xdr:row>
      <xdr:rowOff>15239</xdr:rowOff>
    </xdr:to>
    <xdr:cxnSp macro="">
      <xdr:nvCxnSpPr>
        <xdr:cNvPr id="370" name="直線コネクタ 369"/>
        <xdr:cNvCxnSpPr/>
      </xdr:nvCxnSpPr>
      <xdr:spPr>
        <a:xfrm flipV="1">
          <a:off x="6972300" y="147576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27703</xdr:rowOff>
    </xdr:from>
    <xdr:ext cx="469744" cy="259045"/>
    <xdr:sp macro="" textlink="">
      <xdr:nvSpPr>
        <xdr:cNvPr id="372" name="n_2aveValue【福祉施設】&#10;一人当たり面積"/>
        <xdr:cNvSpPr txBox="1"/>
      </xdr:nvSpPr>
      <xdr:spPr>
        <a:xfrm>
          <a:off x="85154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29990</xdr:rowOff>
    </xdr:from>
    <xdr:ext cx="469744" cy="259045"/>
    <xdr:sp macro="" textlink="">
      <xdr:nvSpPr>
        <xdr:cNvPr id="373" name="n_3aveValue【福祉施設】&#10;一人当たり面積"/>
        <xdr:cNvSpPr txBox="1"/>
      </xdr:nvSpPr>
      <xdr:spPr>
        <a:xfrm>
          <a:off x="7626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54881</xdr:rowOff>
    </xdr:from>
    <xdr:ext cx="469744" cy="259045"/>
    <xdr:sp macro="" textlink="">
      <xdr:nvSpPr>
        <xdr:cNvPr id="375" name="n_1mainValue【福祉施設】&#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54881</xdr:rowOff>
    </xdr:from>
    <xdr:ext cx="469744" cy="259045"/>
    <xdr:sp macro="" textlink="">
      <xdr:nvSpPr>
        <xdr:cNvPr id="376" name="n_2mainValue【福祉施設】&#10;一人当たり面積"/>
        <xdr:cNvSpPr txBox="1"/>
      </xdr:nvSpPr>
      <xdr:spPr>
        <a:xfrm>
          <a:off x="8515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377" name="n_3mainValue【福祉施設】&#10;一人当たり面積"/>
        <xdr:cNvSpPr txBox="1"/>
      </xdr:nvSpPr>
      <xdr:spPr>
        <a:xfrm>
          <a:off x="7626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57166</xdr:rowOff>
    </xdr:from>
    <xdr:ext cx="469744" cy="259045"/>
    <xdr:sp macro="" textlink="">
      <xdr:nvSpPr>
        <xdr:cNvPr id="378" name="n_4mainValue【福祉施設】&#10;一人当たり面積"/>
        <xdr:cNvSpPr txBox="1"/>
      </xdr:nvSpPr>
      <xdr:spPr>
        <a:xfrm>
          <a:off x="6737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412" name="フローチャート: 判断 411"/>
        <xdr:cNvSpPr/>
      </xdr:nvSpPr>
      <xdr:spPr>
        <a:xfrm>
          <a:off x="2857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13" name="フローチャート: 判断 412"/>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4" name="フローチャート: 判断 413"/>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420" name="楕円 419"/>
        <xdr:cNvSpPr/>
      </xdr:nvSpPr>
      <xdr:spPr>
        <a:xfrm>
          <a:off x="4584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67871</xdr:rowOff>
    </xdr:from>
    <xdr:ext cx="405111" cy="259045"/>
    <xdr:sp macro="" textlink="">
      <xdr:nvSpPr>
        <xdr:cNvPr id="421" name="【市民会館】&#10;有形固定資産減価償却率該当値テキスト"/>
        <xdr:cNvSpPr txBox="1"/>
      </xdr:nvSpPr>
      <xdr:spPr>
        <a:xfrm>
          <a:off x="4673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xdr:rowOff>
    </xdr:from>
    <xdr:to>
      <xdr:col>20</xdr:col>
      <xdr:colOff>38100</xdr:colOff>
      <xdr:row>104</xdr:row>
      <xdr:rowOff>102507</xdr:rowOff>
    </xdr:to>
    <xdr:sp macro="" textlink="">
      <xdr:nvSpPr>
        <xdr:cNvPr id="422" name="楕円 421"/>
        <xdr:cNvSpPr/>
      </xdr:nvSpPr>
      <xdr:spPr>
        <a:xfrm>
          <a:off x="3746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51707</xdr:rowOff>
    </xdr:from>
    <xdr:to>
      <xdr:col>24</xdr:col>
      <xdr:colOff>63500</xdr:colOff>
      <xdr:row>104</xdr:row>
      <xdr:rowOff>95794</xdr:rowOff>
    </xdr:to>
    <xdr:cxnSp macro="">
      <xdr:nvCxnSpPr>
        <xdr:cNvPr id="423" name="直線コネクタ 422"/>
        <xdr:cNvCxnSpPr/>
      </xdr:nvCxnSpPr>
      <xdr:spPr>
        <a:xfrm>
          <a:off x="3797300" y="178825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128270</xdr:rowOff>
    </xdr:from>
    <xdr:to>
      <xdr:col>15</xdr:col>
      <xdr:colOff>101600</xdr:colOff>
      <xdr:row>104</xdr:row>
      <xdr:rowOff>58420</xdr:rowOff>
    </xdr:to>
    <xdr:sp macro="" textlink="">
      <xdr:nvSpPr>
        <xdr:cNvPr id="424" name="楕円 423"/>
        <xdr:cNvSpPr/>
      </xdr:nvSpPr>
      <xdr:spPr>
        <a:xfrm>
          <a:off x="2857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51707</xdr:rowOff>
    </xdr:to>
    <xdr:cxnSp macro="">
      <xdr:nvCxnSpPr>
        <xdr:cNvPr id="425" name="直線コネクタ 424"/>
        <xdr:cNvCxnSpPr/>
      </xdr:nvCxnSpPr>
      <xdr:spPr>
        <a:xfrm>
          <a:off x="2908300" y="178384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85816</xdr:rowOff>
    </xdr:from>
    <xdr:to>
      <xdr:col>10</xdr:col>
      <xdr:colOff>165100</xdr:colOff>
      <xdr:row>104</xdr:row>
      <xdr:rowOff>15966</xdr:rowOff>
    </xdr:to>
    <xdr:sp macro="" textlink="">
      <xdr:nvSpPr>
        <xdr:cNvPr id="426" name="楕円 425"/>
        <xdr:cNvSpPr/>
      </xdr:nvSpPr>
      <xdr:spPr>
        <a:xfrm>
          <a:off x="1968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136616</xdr:rowOff>
    </xdr:from>
    <xdr:to>
      <xdr:col>15</xdr:col>
      <xdr:colOff>50800</xdr:colOff>
      <xdr:row>104</xdr:row>
      <xdr:rowOff>7620</xdr:rowOff>
    </xdr:to>
    <xdr:cxnSp macro="">
      <xdr:nvCxnSpPr>
        <xdr:cNvPr id="427" name="直線コネクタ 426"/>
        <xdr:cNvCxnSpPr/>
      </xdr:nvCxnSpPr>
      <xdr:spPr>
        <a:xfrm>
          <a:off x="2019300" y="177959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41729</xdr:rowOff>
    </xdr:from>
    <xdr:to>
      <xdr:col>6</xdr:col>
      <xdr:colOff>38100</xdr:colOff>
      <xdr:row>103</xdr:row>
      <xdr:rowOff>143329</xdr:rowOff>
    </xdr:to>
    <xdr:sp macro="" textlink="">
      <xdr:nvSpPr>
        <xdr:cNvPr id="428" name="楕円 427"/>
        <xdr:cNvSpPr/>
      </xdr:nvSpPr>
      <xdr:spPr>
        <a:xfrm>
          <a:off x="1079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92529</xdr:rowOff>
    </xdr:from>
    <xdr:to>
      <xdr:col>10</xdr:col>
      <xdr:colOff>114300</xdr:colOff>
      <xdr:row>103</xdr:row>
      <xdr:rowOff>136616</xdr:rowOff>
    </xdr:to>
    <xdr:cxnSp macro="">
      <xdr:nvCxnSpPr>
        <xdr:cNvPr id="429" name="直線コネクタ 428"/>
        <xdr:cNvCxnSpPr/>
      </xdr:nvCxnSpPr>
      <xdr:spPr>
        <a:xfrm>
          <a:off x="1130300" y="177518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170378</xdr:rowOff>
    </xdr:from>
    <xdr:ext cx="405111" cy="259045"/>
    <xdr:sp macro="" textlink="">
      <xdr:nvSpPr>
        <xdr:cNvPr id="431" name="n_2aveValue【市民会館】&#10;有形固定資産減価償却率"/>
        <xdr:cNvSpPr txBox="1"/>
      </xdr:nvSpPr>
      <xdr:spPr>
        <a:xfrm>
          <a:off x="2705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32"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3"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119034</xdr:rowOff>
    </xdr:from>
    <xdr:ext cx="405111" cy="259045"/>
    <xdr:sp macro="" textlink="">
      <xdr:nvSpPr>
        <xdr:cNvPr id="434" name="n_1mainValue【市民会館】&#10;有形固定資産減価償却率"/>
        <xdr:cNvSpPr txBox="1"/>
      </xdr:nvSpPr>
      <xdr:spPr>
        <a:xfrm>
          <a:off x="3582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435" name="n_2mainValue【市民会館】&#10;有形固定資産減価償却率"/>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32493</xdr:rowOff>
    </xdr:from>
    <xdr:ext cx="405111" cy="259045"/>
    <xdr:sp macro="" textlink="">
      <xdr:nvSpPr>
        <xdr:cNvPr id="436" name="n_3mainValue【市民会館】&#10;有形固定資産減価償却率"/>
        <xdr:cNvSpPr txBox="1"/>
      </xdr:nvSpPr>
      <xdr:spPr>
        <a:xfrm>
          <a:off x="1816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159856</xdr:rowOff>
    </xdr:from>
    <xdr:ext cx="405111" cy="259045"/>
    <xdr:sp macro="" textlink="">
      <xdr:nvSpPr>
        <xdr:cNvPr id="437" name="n_4mainValue【市民会館】&#10;有形固定資産減価償却率"/>
        <xdr:cNvSpPr txBox="1"/>
      </xdr:nvSpPr>
      <xdr:spPr>
        <a:xfrm>
          <a:off x="927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50164</xdr:rowOff>
    </xdr:from>
    <xdr:to>
      <xdr:col>46</xdr:col>
      <xdr:colOff>38100</xdr:colOff>
      <xdr:row>107</xdr:row>
      <xdr:rowOff>151764</xdr:rowOff>
    </xdr:to>
    <xdr:sp macro="" textlink="">
      <xdr:nvSpPr>
        <xdr:cNvPr id="469" name="フローチャート: 判断 468"/>
        <xdr:cNvSpPr/>
      </xdr:nvSpPr>
      <xdr:spPr>
        <a:xfrm>
          <a:off x="8699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470" name="フローチャート: 判断 469"/>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55880</xdr:rowOff>
    </xdr:from>
    <xdr:to>
      <xdr:col>36</xdr:col>
      <xdr:colOff>165100</xdr:colOff>
      <xdr:row>107</xdr:row>
      <xdr:rowOff>157480</xdr:rowOff>
    </xdr:to>
    <xdr:sp macro="" textlink="">
      <xdr:nvSpPr>
        <xdr:cNvPr id="471" name="フローチャート: 判断 470"/>
        <xdr:cNvSpPr/>
      </xdr:nvSpPr>
      <xdr:spPr>
        <a:xfrm>
          <a:off x="6921500" y="184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57786</xdr:rowOff>
    </xdr:from>
    <xdr:to>
      <xdr:col>55</xdr:col>
      <xdr:colOff>50800</xdr:colOff>
      <xdr:row>106</xdr:row>
      <xdr:rowOff>159386</xdr:rowOff>
    </xdr:to>
    <xdr:sp macro="" textlink="">
      <xdr:nvSpPr>
        <xdr:cNvPr id="477" name="楕円 476"/>
        <xdr:cNvSpPr/>
      </xdr:nvSpPr>
      <xdr:spPr>
        <a:xfrm>
          <a:off x="10426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80663</xdr:rowOff>
    </xdr:from>
    <xdr:ext cx="469744" cy="259045"/>
    <xdr:sp macro="" textlink="">
      <xdr:nvSpPr>
        <xdr:cNvPr id="478" name="【市民会館】&#10;一人当たり面積該当値テキスト"/>
        <xdr:cNvSpPr txBox="1"/>
      </xdr:nvSpPr>
      <xdr:spPr>
        <a:xfrm>
          <a:off x="10515600"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67311</xdr:rowOff>
    </xdr:from>
    <xdr:to>
      <xdr:col>50</xdr:col>
      <xdr:colOff>165100</xdr:colOff>
      <xdr:row>106</xdr:row>
      <xdr:rowOff>168911</xdr:rowOff>
    </xdr:to>
    <xdr:sp macro="" textlink="">
      <xdr:nvSpPr>
        <xdr:cNvPr id="479" name="楕円 478"/>
        <xdr:cNvSpPr/>
      </xdr:nvSpPr>
      <xdr:spPr>
        <a:xfrm>
          <a:off x="9588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108586</xdr:rowOff>
    </xdr:from>
    <xdr:to>
      <xdr:col>55</xdr:col>
      <xdr:colOff>0</xdr:colOff>
      <xdr:row>106</xdr:row>
      <xdr:rowOff>118111</xdr:rowOff>
    </xdr:to>
    <xdr:cxnSp macro="">
      <xdr:nvCxnSpPr>
        <xdr:cNvPr id="480" name="直線コネクタ 479"/>
        <xdr:cNvCxnSpPr/>
      </xdr:nvCxnSpPr>
      <xdr:spPr>
        <a:xfrm flipV="1">
          <a:off x="9639300" y="182822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73025</xdr:rowOff>
    </xdr:from>
    <xdr:to>
      <xdr:col>46</xdr:col>
      <xdr:colOff>38100</xdr:colOff>
      <xdr:row>107</xdr:row>
      <xdr:rowOff>3175</xdr:rowOff>
    </xdr:to>
    <xdr:sp macro="" textlink="">
      <xdr:nvSpPr>
        <xdr:cNvPr id="481" name="楕円 480"/>
        <xdr:cNvSpPr/>
      </xdr:nvSpPr>
      <xdr:spPr>
        <a:xfrm>
          <a:off x="8699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118111</xdr:rowOff>
    </xdr:from>
    <xdr:to>
      <xdr:col>50</xdr:col>
      <xdr:colOff>114300</xdr:colOff>
      <xdr:row>106</xdr:row>
      <xdr:rowOff>123825</xdr:rowOff>
    </xdr:to>
    <xdr:cxnSp macro="">
      <xdr:nvCxnSpPr>
        <xdr:cNvPr id="482" name="直線コネクタ 481"/>
        <xdr:cNvCxnSpPr/>
      </xdr:nvCxnSpPr>
      <xdr:spPr>
        <a:xfrm flipV="1">
          <a:off x="8750300" y="182918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78739</xdr:rowOff>
    </xdr:from>
    <xdr:to>
      <xdr:col>41</xdr:col>
      <xdr:colOff>101600</xdr:colOff>
      <xdr:row>107</xdr:row>
      <xdr:rowOff>8889</xdr:rowOff>
    </xdr:to>
    <xdr:sp macro="" textlink="">
      <xdr:nvSpPr>
        <xdr:cNvPr id="483" name="楕円 482"/>
        <xdr:cNvSpPr/>
      </xdr:nvSpPr>
      <xdr:spPr>
        <a:xfrm>
          <a:off x="781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123825</xdr:rowOff>
    </xdr:from>
    <xdr:to>
      <xdr:col>45</xdr:col>
      <xdr:colOff>177800</xdr:colOff>
      <xdr:row>106</xdr:row>
      <xdr:rowOff>129539</xdr:rowOff>
    </xdr:to>
    <xdr:cxnSp macro="">
      <xdr:nvCxnSpPr>
        <xdr:cNvPr id="484" name="直線コネクタ 483"/>
        <xdr:cNvCxnSpPr/>
      </xdr:nvCxnSpPr>
      <xdr:spPr>
        <a:xfrm flipV="1">
          <a:off x="7861300" y="182975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86361</xdr:rowOff>
    </xdr:from>
    <xdr:to>
      <xdr:col>36</xdr:col>
      <xdr:colOff>165100</xdr:colOff>
      <xdr:row>107</xdr:row>
      <xdr:rowOff>16511</xdr:rowOff>
    </xdr:to>
    <xdr:sp macro="" textlink="">
      <xdr:nvSpPr>
        <xdr:cNvPr id="485" name="楕円 484"/>
        <xdr:cNvSpPr/>
      </xdr:nvSpPr>
      <xdr:spPr>
        <a:xfrm>
          <a:off x="6921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129539</xdr:rowOff>
    </xdr:from>
    <xdr:to>
      <xdr:col>41</xdr:col>
      <xdr:colOff>50800</xdr:colOff>
      <xdr:row>106</xdr:row>
      <xdr:rowOff>137161</xdr:rowOff>
    </xdr:to>
    <xdr:cxnSp macro="">
      <xdr:nvCxnSpPr>
        <xdr:cNvPr id="486" name="直線コネクタ 485"/>
        <xdr:cNvCxnSpPr/>
      </xdr:nvCxnSpPr>
      <xdr:spPr>
        <a:xfrm flipV="1">
          <a:off x="6972300" y="18303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142891</xdr:rowOff>
    </xdr:from>
    <xdr:ext cx="469744" cy="259045"/>
    <xdr:sp macro="" textlink="">
      <xdr:nvSpPr>
        <xdr:cNvPr id="488" name="n_2aveValue【市民会館】&#10;一人当たり面積"/>
        <xdr:cNvSpPr txBox="1"/>
      </xdr:nvSpPr>
      <xdr:spPr>
        <a:xfrm>
          <a:off x="8515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489" name="n_3aveValue【市民会館】&#10;一人当たり面積"/>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148607</xdr:rowOff>
    </xdr:from>
    <xdr:ext cx="469744" cy="259045"/>
    <xdr:sp macro="" textlink="">
      <xdr:nvSpPr>
        <xdr:cNvPr id="490" name="n_4aveValue【市民会館】&#10;一人当たり面積"/>
        <xdr:cNvSpPr txBox="1"/>
      </xdr:nvSpPr>
      <xdr:spPr>
        <a:xfrm>
          <a:off x="6737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13988</xdr:rowOff>
    </xdr:from>
    <xdr:ext cx="469744" cy="259045"/>
    <xdr:sp macro="" textlink="">
      <xdr:nvSpPr>
        <xdr:cNvPr id="491" name="n_1mainValue【市民会館】&#10;一人当たり面積"/>
        <xdr:cNvSpPr txBox="1"/>
      </xdr:nvSpPr>
      <xdr:spPr>
        <a:xfrm>
          <a:off x="9391727"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19702</xdr:rowOff>
    </xdr:from>
    <xdr:ext cx="469744" cy="259045"/>
    <xdr:sp macro="" textlink="">
      <xdr:nvSpPr>
        <xdr:cNvPr id="492" name="n_2mainValue【市民会館】&#10;一人当たり面積"/>
        <xdr:cNvSpPr txBox="1"/>
      </xdr:nvSpPr>
      <xdr:spPr>
        <a:xfrm>
          <a:off x="85154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93" name="n_3main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33038</xdr:rowOff>
    </xdr:from>
    <xdr:ext cx="469744" cy="259045"/>
    <xdr:sp macro="" textlink="">
      <xdr:nvSpPr>
        <xdr:cNvPr id="494" name="n_4mainValue【市民会館】&#10;一人当たり面積"/>
        <xdr:cNvSpPr txBox="1"/>
      </xdr:nvSpPr>
      <xdr:spPr>
        <a:xfrm>
          <a:off x="67374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8" name="フローチャート: 判断 527"/>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9" name="フローチャート: 判断 528"/>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30" name="フローチャート: 判断 529"/>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28666</xdr:rowOff>
    </xdr:from>
    <xdr:to>
      <xdr:col>85</xdr:col>
      <xdr:colOff>177800</xdr:colOff>
      <xdr:row>36</xdr:row>
      <xdr:rowOff>130266</xdr:rowOff>
    </xdr:to>
    <xdr:sp macro="" textlink="">
      <xdr:nvSpPr>
        <xdr:cNvPr id="536" name="楕円 535"/>
        <xdr:cNvSpPr/>
      </xdr:nvSpPr>
      <xdr:spPr>
        <a:xfrm>
          <a:off x="16268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51543</xdr:rowOff>
    </xdr:from>
    <xdr:ext cx="405111" cy="259045"/>
    <xdr:sp macro="" textlink="">
      <xdr:nvSpPr>
        <xdr:cNvPr id="537" name="【一般廃棄物処理施設】&#10;有形固定資産減価償却率該当値テキスト"/>
        <xdr:cNvSpPr txBox="1"/>
      </xdr:nvSpPr>
      <xdr:spPr>
        <a:xfrm>
          <a:off x="16357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141333</xdr:rowOff>
    </xdr:from>
    <xdr:to>
      <xdr:col>81</xdr:col>
      <xdr:colOff>101600</xdr:colOff>
      <xdr:row>36</xdr:row>
      <xdr:rowOff>71483</xdr:rowOff>
    </xdr:to>
    <xdr:sp macro="" textlink="">
      <xdr:nvSpPr>
        <xdr:cNvPr id="538" name="楕円 537"/>
        <xdr:cNvSpPr/>
      </xdr:nvSpPr>
      <xdr:spPr>
        <a:xfrm>
          <a:off x="15430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20683</xdr:rowOff>
    </xdr:from>
    <xdr:to>
      <xdr:col>85</xdr:col>
      <xdr:colOff>127000</xdr:colOff>
      <xdr:row>36</xdr:row>
      <xdr:rowOff>79466</xdr:rowOff>
    </xdr:to>
    <xdr:cxnSp macro="">
      <xdr:nvCxnSpPr>
        <xdr:cNvPr id="539" name="直線コネクタ 538"/>
        <xdr:cNvCxnSpPr/>
      </xdr:nvCxnSpPr>
      <xdr:spPr>
        <a:xfrm>
          <a:off x="15481300" y="619288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100511</xdr:rowOff>
    </xdr:from>
    <xdr:to>
      <xdr:col>76</xdr:col>
      <xdr:colOff>165100</xdr:colOff>
      <xdr:row>36</xdr:row>
      <xdr:rowOff>30661</xdr:rowOff>
    </xdr:to>
    <xdr:sp macro="" textlink="">
      <xdr:nvSpPr>
        <xdr:cNvPr id="540" name="楕円 539"/>
        <xdr:cNvSpPr/>
      </xdr:nvSpPr>
      <xdr:spPr>
        <a:xfrm>
          <a:off x="14541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151311</xdr:rowOff>
    </xdr:from>
    <xdr:to>
      <xdr:col>81</xdr:col>
      <xdr:colOff>50800</xdr:colOff>
      <xdr:row>36</xdr:row>
      <xdr:rowOff>20683</xdr:rowOff>
    </xdr:to>
    <xdr:cxnSp macro="">
      <xdr:nvCxnSpPr>
        <xdr:cNvPr id="541" name="直線コネクタ 540"/>
        <xdr:cNvCxnSpPr/>
      </xdr:nvCxnSpPr>
      <xdr:spPr>
        <a:xfrm>
          <a:off x="14592300" y="615206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31931</xdr:rowOff>
    </xdr:from>
    <xdr:to>
      <xdr:col>72</xdr:col>
      <xdr:colOff>38100</xdr:colOff>
      <xdr:row>35</xdr:row>
      <xdr:rowOff>133531</xdr:rowOff>
    </xdr:to>
    <xdr:sp macro="" textlink="">
      <xdr:nvSpPr>
        <xdr:cNvPr id="542" name="楕円 541"/>
        <xdr:cNvSpPr/>
      </xdr:nvSpPr>
      <xdr:spPr>
        <a:xfrm>
          <a:off x="13652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82731</xdr:rowOff>
    </xdr:from>
    <xdr:to>
      <xdr:col>76</xdr:col>
      <xdr:colOff>114300</xdr:colOff>
      <xdr:row>35</xdr:row>
      <xdr:rowOff>151311</xdr:rowOff>
    </xdr:to>
    <xdr:cxnSp macro="">
      <xdr:nvCxnSpPr>
        <xdr:cNvPr id="543" name="直線コネクタ 542"/>
        <xdr:cNvCxnSpPr/>
      </xdr:nvCxnSpPr>
      <xdr:spPr>
        <a:xfrm>
          <a:off x="13703300" y="608348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151130</xdr:rowOff>
    </xdr:from>
    <xdr:to>
      <xdr:col>67</xdr:col>
      <xdr:colOff>101600</xdr:colOff>
      <xdr:row>35</xdr:row>
      <xdr:rowOff>81280</xdr:rowOff>
    </xdr:to>
    <xdr:sp macro="" textlink="">
      <xdr:nvSpPr>
        <xdr:cNvPr id="544" name="楕円 543"/>
        <xdr:cNvSpPr/>
      </xdr:nvSpPr>
      <xdr:spPr>
        <a:xfrm>
          <a:off x="12763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30480</xdr:rowOff>
    </xdr:from>
    <xdr:to>
      <xdr:col>71</xdr:col>
      <xdr:colOff>177800</xdr:colOff>
      <xdr:row>35</xdr:row>
      <xdr:rowOff>82731</xdr:rowOff>
    </xdr:to>
    <xdr:cxnSp macro="">
      <xdr:nvCxnSpPr>
        <xdr:cNvPr id="545" name="直線コネクタ 544"/>
        <xdr:cNvCxnSpPr/>
      </xdr:nvCxnSpPr>
      <xdr:spPr>
        <a:xfrm>
          <a:off x="12814300" y="603123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47" name="n_2aveValue【一般廃棄物処理施設】&#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48" name="n_3aveValue【一般廃棄物処理施設】&#10;有形固定資産減価償却率"/>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macro="" textlink="">
      <xdr:nvSpPr>
        <xdr:cNvPr id="549" name="n_4aveValue【一般廃棄物処理施設】&#10;有形固定資産減価償却率"/>
        <xdr:cNvSpPr txBox="1"/>
      </xdr:nvSpPr>
      <xdr:spPr>
        <a:xfrm>
          <a:off x="12611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88010</xdr:rowOff>
    </xdr:from>
    <xdr:ext cx="405111" cy="259045"/>
    <xdr:sp macro="" textlink="">
      <xdr:nvSpPr>
        <xdr:cNvPr id="550" name="n_1mainValue【一般廃棄物処理施設】&#10;有形固定資産減価償却率"/>
        <xdr:cNvSpPr txBox="1"/>
      </xdr:nvSpPr>
      <xdr:spPr>
        <a:xfrm>
          <a:off x="152660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47188</xdr:rowOff>
    </xdr:from>
    <xdr:ext cx="405111" cy="259045"/>
    <xdr:sp macro="" textlink="">
      <xdr:nvSpPr>
        <xdr:cNvPr id="551" name="n_2mainValue【一般廃棄物処理施設】&#10;有形固定資産減価償却率"/>
        <xdr:cNvSpPr txBox="1"/>
      </xdr:nvSpPr>
      <xdr:spPr>
        <a:xfrm>
          <a:off x="14389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150058</xdr:rowOff>
    </xdr:from>
    <xdr:ext cx="405111" cy="259045"/>
    <xdr:sp macro="" textlink="">
      <xdr:nvSpPr>
        <xdr:cNvPr id="552" name="n_3mainValue【一般廃棄物処理施設】&#10;有形固定資産減価償却率"/>
        <xdr:cNvSpPr txBox="1"/>
      </xdr:nvSpPr>
      <xdr:spPr>
        <a:xfrm>
          <a:off x="13500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553" name="n_4mainValue【一般廃棄物処理施設】&#10;有形固定資産減価償却率"/>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3" name="フローチャート: 判断 582"/>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4" name="フローチャート: 判断 583"/>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5" name="フローチャート: 判断 584"/>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79596</xdr:rowOff>
    </xdr:from>
    <xdr:to>
      <xdr:col>116</xdr:col>
      <xdr:colOff>114300</xdr:colOff>
      <xdr:row>36</xdr:row>
      <xdr:rowOff>9746</xdr:rowOff>
    </xdr:to>
    <xdr:sp macro="" textlink="">
      <xdr:nvSpPr>
        <xdr:cNvPr id="591" name="楕円 590"/>
        <xdr:cNvSpPr/>
      </xdr:nvSpPr>
      <xdr:spPr>
        <a:xfrm>
          <a:off x="22110700" y="60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102473</xdr:rowOff>
    </xdr:from>
    <xdr:ext cx="599010" cy="259045"/>
    <xdr:sp macro="" textlink="">
      <xdr:nvSpPr>
        <xdr:cNvPr id="592" name="【一般廃棄物処理施設】&#10;一人当たり有形固定資産（償却資産）額該当値テキスト"/>
        <xdr:cNvSpPr txBox="1"/>
      </xdr:nvSpPr>
      <xdr:spPr>
        <a:xfrm>
          <a:off x="22199600" y="593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170113</xdr:rowOff>
    </xdr:from>
    <xdr:to>
      <xdr:col>112</xdr:col>
      <xdr:colOff>38100</xdr:colOff>
      <xdr:row>36</xdr:row>
      <xdr:rowOff>100263</xdr:rowOff>
    </xdr:to>
    <xdr:sp macro="" textlink="">
      <xdr:nvSpPr>
        <xdr:cNvPr id="593" name="楕円 592"/>
        <xdr:cNvSpPr/>
      </xdr:nvSpPr>
      <xdr:spPr>
        <a:xfrm>
          <a:off x="21272500" y="61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130396</xdr:rowOff>
    </xdr:from>
    <xdr:to>
      <xdr:col>116</xdr:col>
      <xdr:colOff>63500</xdr:colOff>
      <xdr:row>36</xdr:row>
      <xdr:rowOff>49463</xdr:rowOff>
    </xdr:to>
    <xdr:cxnSp macro="">
      <xdr:nvCxnSpPr>
        <xdr:cNvPr id="594" name="直線コネクタ 593"/>
        <xdr:cNvCxnSpPr/>
      </xdr:nvCxnSpPr>
      <xdr:spPr>
        <a:xfrm flipV="1">
          <a:off x="21323300" y="6131146"/>
          <a:ext cx="838200" cy="9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35070</xdr:rowOff>
    </xdr:from>
    <xdr:to>
      <xdr:col>107</xdr:col>
      <xdr:colOff>101600</xdr:colOff>
      <xdr:row>36</xdr:row>
      <xdr:rowOff>136670</xdr:rowOff>
    </xdr:to>
    <xdr:sp macro="" textlink="">
      <xdr:nvSpPr>
        <xdr:cNvPr id="595" name="楕円 594"/>
        <xdr:cNvSpPr/>
      </xdr:nvSpPr>
      <xdr:spPr>
        <a:xfrm>
          <a:off x="20383500" y="62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49463</xdr:rowOff>
    </xdr:from>
    <xdr:to>
      <xdr:col>111</xdr:col>
      <xdr:colOff>177800</xdr:colOff>
      <xdr:row>36</xdr:row>
      <xdr:rowOff>85870</xdr:rowOff>
    </xdr:to>
    <xdr:cxnSp macro="">
      <xdr:nvCxnSpPr>
        <xdr:cNvPr id="596" name="直線コネクタ 595"/>
        <xdr:cNvCxnSpPr/>
      </xdr:nvCxnSpPr>
      <xdr:spPr>
        <a:xfrm flipV="1">
          <a:off x="20434300" y="6221663"/>
          <a:ext cx="8890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30210</xdr:rowOff>
    </xdr:from>
    <xdr:to>
      <xdr:col>102</xdr:col>
      <xdr:colOff>165100</xdr:colOff>
      <xdr:row>36</xdr:row>
      <xdr:rowOff>131810</xdr:rowOff>
    </xdr:to>
    <xdr:sp macro="" textlink="">
      <xdr:nvSpPr>
        <xdr:cNvPr id="597" name="楕円 596"/>
        <xdr:cNvSpPr/>
      </xdr:nvSpPr>
      <xdr:spPr>
        <a:xfrm>
          <a:off x="19494500" y="6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81010</xdr:rowOff>
    </xdr:from>
    <xdr:to>
      <xdr:col>107</xdr:col>
      <xdr:colOff>50800</xdr:colOff>
      <xdr:row>36</xdr:row>
      <xdr:rowOff>85870</xdr:rowOff>
    </xdr:to>
    <xdr:cxnSp macro="">
      <xdr:nvCxnSpPr>
        <xdr:cNvPr id="598" name="直線コネクタ 597"/>
        <xdr:cNvCxnSpPr/>
      </xdr:nvCxnSpPr>
      <xdr:spPr>
        <a:xfrm>
          <a:off x="19545300" y="6253210"/>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141039</xdr:rowOff>
    </xdr:from>
    <xdr:to>
      <xdr:col>98</xdr:col>
      <xdr:colOff>38100</xdr:colOff>
      <xdr:row>36</xdr:row>
      <xdr:rowOff>71189</xdr:rowOff>
    </xdr:to>
    <xdr:sp macro="" textlink="">
      <xdr:nvSpPr>
        <xdr:cNvPr id="599" name="楕円 598"/>
        <xdr:cNvSpPr/>
      </xdr:nvSpPr>
      <xdr:spPr>
        <a:xfrm>
          <a:off x="18605500" y="61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20389</xdr:rowOff>
    </xdr:from>
    <xdr:to>
      <xdr:col>102</xdr:col>
      <xdr:colOff>114300</xdr:colOff>
      <xdr:row>36</xdr:row>
      <xdr:rowOff>81010</xdr:rowOff>
    </xdr:to>
    <xdr:cxnSp macro="">
      <xdr:nvCxnSpPr>
        <xdr:cNvPr id="600" name="直線コネクタ 599"/>
        <xdr:cNvCxnSpPr/>
      </xdr:nvCxnSpPr>
      <xdr:spPr>
        <a:xfrm>
          <a:off x="18656300" y="6192589"/>
          <a:ext cx="889000" cy="6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2" name="n_2aveValue【一般廃棄物処理施設】&#10;一人当たり有形固定資産（償却資産）額"/>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3" name="n_3aveValue【一般廃棄物処理施設】&#10;一人当たり有形固定資産（償却資産）額"/>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4" name="n_4aveValue【一般廃棄物処理施設】&#10;一人当たり有形固定資産（償却資産）額"/>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116790</xdr:rowOff>
    </xdr:from>
    <xdr:ext cx="599010" cy="259045"/>
    <xdr:sp macro="" textlink="">
      <xdr:nvSpPr>
        <xdr:cNvPr id="605" name="n_1mainValue【一般廃棄物処理施設】&#10;一人当たり有形固定資産（償却資産）額"/>
        <xdr:cNvSpPr txBox="1"/>
      </xdr:nvSpPr>
      <xdr:spPr>
        <a:xfrm>
          <a:off x="21011095" y="594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153197</xdr:rowOff>
    </xdr:from>
    <xdr:ext cx="599010" cy="259045"/>
    <xdr:sp macro="" textlink="">
      <xdr:nvSpPr>
        <xdr:cNvPr id="606" name="n_2mainValue【一般廃棄物処理施設】&#10;一人当たり有形固定資産（償却資産）額"/>
        <xdr:cNvSpPr txBox="1"/>
      </xdr:nvSpPr>
      <xdr:spPr>
        <a:xfrm>
          <a:off x="20134795" y="598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148337</xdr:rowOff>
    </xdr:from>
    <xdr:ext cx="599010" cy="259045"/>
    <xdr:sp macro="" textlink="">
      <xdr:nvSpPr>
        <xdr:cNvPr id="607" name="n_3mainValue【一般廃棄物処理施設】&#10;一人当たり有形固定資産（償却資産）額"/>
        <xdr:cNvSpPr txBox="1"/>
      </xdr:nvSpPr>
      <xdr:spPr>
        <a:xfrm>
          <a:off x="19245795" y="597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87716</xdr:rowOff>
    </xdr:from>
    <xdr:ext cx="599010" cy="259045"/>
    <xdr:sp macro="" textlink="">
      <xdr:nvSpPr>
        <xdr:cNvPr id="608" name="n_4mainValue【一般廃棄物処理施設】&#10;一人当たり有形固定資産（償却資産）額"/>
        <xdr:cNvSpPr txBox="1"/>
      </xdr:nvSpPr>
      <xdr:spPr>
        <a:xfrm>
          <a:off x="18356795" y="591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42" name="フローチャート: 判断 641"/>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3" name="フローチャート: 判断 642"/>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4" name="フローチャート: 判断 643"/>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50" name="楕円 649"/>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651" name="【保健センター・保健所】&#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130447</xdr:rowOff>
    </xdr:from>
    <xdr:to>
      <xdr:col>81</xdr:col>
      <xdr:colOff>101600</xdr:colOff>
      <xdr:row>60</xdr:row>
      <xdr:rowOff>60597</xdr:rowOff>
    </xdr:to>
    <xdr:sp macro="" textlink="">
      <xdr:nvSpPr>
        <xdr:cNvPr id="652" name="楕円 651"/>
        <xdr:cNvSpPr/>
      </xdr:nvSpPr>
      <xdr:spPr>
        <a:xfrm>
          <a:off x="15430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45720</xdr:rowOff>
    </xdr:to>
    <xdr:cxnSp macro="">
      <xdr:nvCxnSpPr>
        <xdr:cNvPr id="653" name="直線コネクタ 652"/>
        <xdr:cNvCxnSpPr/>
      </xdr:nvCxnSpPr>
      <xdr:spPr>
        <a:xfrm>
          <a:off x="15481300" y="102967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94524</xdr:rowOff>
    </xdr:from>
    <xdr:to>
      <xdr:col>76</xdr:col>
      <xdr:colOff>165100</xdr:colOff>
      <xdr:row>60</xdr:row>
      <xdr:rowOff>24674</xdr:rowOff>
    </xdr:to>
    <xdr:sp macro="" textlink="">
      <xdr:nvSpPr>
        <xdr:cNvPr id="654" name="楕円 653"/>
        <xdr:cNvSpPr/>
      </xdr:nvSpPr>
      <xdr:spPr>
        <a:xfrm>
          <a:off x="14541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60</xdr:row>
      <xdr:rowOff>9797</xdr:rowOff>
    </xdr:to>
    <xdr:cxnSp macro="">
      <xdr:nvCxnSpPr>
        <xdr:cNvPr id="655" name="直線コネクタ 654"/>
        <xdr:cNvCxnSpPr/>
      </xdr:nvCxnSpPr>
      <xdr:spPr>
        <a:xfrm>
          <a:off x="14592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58601</xdr:rowOff>
    </xdr:from>
    <xdr:to>
      <xdr:col>72</xdr:col>
      <xdr:colOff>38100</xdr:colOff>
      <xdr:row>59</xdr:row>
      <xdr:rowOff>160201</xdr:rowOff>
    </xdr:to>
    <xdr:sp macro="" textlink="">
      <xdr:nvSpPr>
        <xdr:cNvPr id="656" name="楕円 655"/>
        <xdr:cNvSpPr/>
      </xdr:nvSpPr>
      <xdr:spPr>
        <a:xfrm>
          <a:off x="13652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109401</xdr:rowOff>
    </xdr:from>
    <xdr:to>
      <xdr:col>76</xdr:col>
      <xdr:colOff>114300</xdr:colOff>
      <xdr:row>59</xdr:row>
      <xdr:rowOff>145324</xdr:rowOff>
    </xdr:to>
    <xdr:cxnSp macro="">
      <xdr:nvCxnSpPr>
        <xdr:cNvPr id="657" name="直線コネクタ 656"/>
        <xdr:cNvCxnSpPr/>
      </xdr:nvCxnSpPr>
      <xdr:spPr>
        <a:xfrm>
          <a:off x="13703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58" name="楕円 657"/>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109401</xdr:rowOff>
    </xdr:to>
    <xdr:cxnSp macro="">
      <xdr:nvCxnSpPr>
        <xdr:cNvPr id="659" name="直線コネクタ 658"/>
        <xdr:cNvCxnSpPr/>
      </xdr:nvCxnSpPr>
      <xdr:spPr>
        <a:xfrm>
          <a:off x="12814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661" name="n_2aveValue【保健センター・保健所】&#10;有形固定資産減価償却率"/>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662"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63" name="n_4ave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77124</xdr:rowOff>
    </xdr:from>
    <xdr:ext cx="405111" cy="259045"/>
    <xdr:sp macro="" textlink="">
      <xdr:nvSpPr>
        <xdr:cNvPr id="664" name="n_1mainValue【保健センター・保健所】&#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15801</xdr:rowOff>
    </xdr:from>
    <xdr:ext cx="405111" cy="259045"/>
    <xdr:sp macro="" textlink="">
      <xdr:nvSpPr>
        <xdr:cNvPr id="665" name="n_2mainValue【保健センター・保健所】&#10;有形固定資産減価償却率"/>
        <xdr:cNvSpPr txBox="1"/>
      </xdr:nvSpPr>
      <xdr:spPr>
        <a:xfrm>
          <a:off x="14389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5278</xdr:rowOff>
    </xdr:from>
    <xdr:ext cx="405111" cy="259045"/>
    <xdr:sp macro="" textlink="">
      <xdr:nvSpPr>
        <xdr:cNvPr id="666" name="n_3mainValue【保健センター・保健所】&#10;有形固定資産減価償却率"/>
        <xdr:cNvSpPr txBox="1"/>
      </xdr:nvSpPr>
      <xdr:spPr>
        <a:xfrm>
          <a:off x="13500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667" name="n_4mainValue【保健センター・保健所】&#10;有形固定資産減価償却率"/>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170180</xdr:rowOff>
    </xdr:from>
    <xdr:to>
      <xdr:col>107</xdr:col>
      <xdr:colOff>101600</xdr:colOff>
      <xdr:row>63</xdr:row>
      <xdr:rowOff>100330</xdr:rowOff>
    </xdr:to>
    <xdr:sp macro="" textlink="">
      <xdr:nvSpPr>
        <xdr:cNvPr id="699" name="フローチャート: 判断 698"/>
        <xdr:cNvSpPr/>
      </xdr:nvSpPr>
      <xdr:spPr>
        <a:xfrm>
          <a:off x="20383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0" name="フローチャート: 判断 699"/>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166370</xdr:rowOff>
    </xdr:from>
    <xdr:to>
      <xdr:col>98</xdr:col>
      <xdr:colOff>38100</xdr:colOff>
      <xdr:row>63</xdr:row>
      <xdr:rowOff>96520</xdr:rowOff>
    </xdr:to>
    <xdr:sp macro="" textlink="">
      <xdr:nvSpPr>
        <xdr:cNvPr id="701" name="フローチャート: 判断 700"/>
        <xdr:cNvSpPr/>
      </xdr:nvSpPr>
      <xdr:spPr>
        <a:xfrm>
          <a:off x="18605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7" name="楕円 706"/>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8"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9" name="楕円 708"/>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10" name="直線コネクタ 709"/>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11" name="楕円 710"/>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2" name="直線コネクタ 711"/>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713" name="楕円 712"/>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3810</xdr:rowOff>
    </xdr:to>
    <xdr:cxnSp macro="">
      <xdr:nvCxnSpPr>
        <xdr:cNvPr id="714" name="直線コネクタ 713"/>
        <xdr:cNvCxnSpPr/>
      </xdr:nvCxnSpPr>
      <xdr:spPr>
        <a:xfrm flipV="1">
          <a:off x="19545300" y="10972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124460</xdr:rowOff>
    </xdr:from>
    <xdr:to>
      <xdr:col>98</xdr:col>
      <xdr:colOff>38100</xdr:colOff>
      <xdr:row>64</xdr:row>
      <xdr:rowOff>54610</xdr:rowOff>
    </xdr:to>
    <xdr:sp macro="" textlink="">
      <xdr:nvSpPr>
        <xdr:cNvPr id="715" name="楕円 714"/>
        <xdr:cNvSpPr/>
      </xdr:nvSpPr>
      <xdr:spPr>
        <a:xfrm>
          <a:off x="18605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3810</xdr:rowOff>
    </xdr:to>
    <xdr:cxnSp macro="">
      <xdr:nvCxnSpPr>
        <xdr:cNvPr id="716" name="直線コネクタ 715"/>
        <xdr:cNvCxnSpPr/>
      </xdr:nvCxnSpPr>
      <xdr:spPr>
        <a:xfrm>
          <a:off x="18656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116857</xdr:rowOff>
    </xdr:from>
    <xdr:ext cx="469744" cy="259045"/>
    <xdr:sp macro="" textlink="">
      <xdr:nvSpPr>
        <xdr:cNvPr id="718" name="n_2aveValue【保健センター・保健所】&#10;一人当たり面積"/>
        <xdr:cNvSpPr txBox="1"/>
      </xdr:nvSpPr>
      <xdr:spPr>
        <a:xfrm>
          <a:off x="201994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113047</xdr:rowOff>
    </xdr:from>
    <xdr:ext cx="469744" cy="259045"/>
    <xdr:sp macro="" textlink="">
      <xdr:nvSpPr>
        <xdr:cNvPr id="719" name="n_3aveValue【保健センター・保健所】&#10;一人当たり面積"/>
        <xdr:cNvSpPr txBox="1"/>
      </xdr:nvSpPr>
      <xdr:spPr>
        <a:xfrm>
          <a:off x="19310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113047</xdr:rowOff>
    </xdr:from>
    <xdr:ext cx="469744" cy="259045"/>
    <xdr:sp macro="" textlink="">
      <xdr:nvSpPr>
        <xdr:cNvPr id="720" name="n_4aveValue【保健センター・保健所】&#10;一人当たり面積"/>
        <xdr:cNvSpPr txBox="1"/>
      </xdr:nvSpPr>
      <xdr:spPr>
        <a:xfrm>
          <a:off x="18421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21"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2"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723" name="n_3mainValue【保健センター・保健所】&#10;一人当たり面積"/>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45737</xdr:rowOff>
    </xdr:from>
    <xdr:ext cx="469744" cy="259045"/>
    <xdr:sp macro="" textlink="">
      <xdr:nvSpPr>
        <xdr:cNvPr id="724" name="n_4mainValue【保健センター・保健所】&#10;一人当たり面積"/>
        <xdr:cNvSpPr txBox="1"/>
      </xdr:nvSpPr>
      <xdr:spPr>
        <a:xfrm>
          <a:off x="18421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127000</xdr:rowOff>
    </xdr:from>
    <xdr:to>
      <xdr:col>76</xdr:col>
      <xdr:colOff>165100</xdr:colOff>
      <xdr:row>82</xdr:row>
      <xdr:rowOff>57150</xdr:rowOff>
    </xdr:to>
    <xdr:sp macro="" textlink="">
      <xdr:nvSpPr>
        <xdr:cNvPr id="756" name="フローチャート: 判断 755"/>
        <xdr:cNvSpPr/>
      </xdr:nvSpPr>
      <xdr:spPr>
        <a:xfrm>
          <a:off x="14541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757" name="フローチャート: 判断 756"/>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58" name="フローチャート: 判断 757"/>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163830</xdr:rowOff>
    </xdr:from>
    <xdr:to>
      <xdr:col>85</xdr:col>
      <xdr:colOff>177800</xdr:colOff>
      <xdr:row>80</xdr:row>
      <xdr:rowOff>93980</xdr:rowOff>
    </xdr:to>
    <xdr:sp macro="" textlink="">
      <xdr:nvSpPr>
        <xdr:cNvPr id="764" name="楕円 763"/>
        <xdr:cNvSpPr/>
      </xdr:nvSpPr>
      <xdr:spPr>
        <a:xfrm>
          <a:off x="162687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15257</xdr:rowOff>
    </xdr:from>
    <xdr:ext cx="405111" cy="259045"/>
    <xdr:sp macro="" textlink="">
      <xdr:nvSpPr>
        <xdr:cNvPr id="765" name="【消防施設】&#10;有形固定資産減価償却率該当値テキスト"/>
        <xdr:cNvSpPr txBox="1"/>
      </xdr:nvSpPr>
      <xdr:spPr>
        <a:xfrm>
          <a:off x="16357600"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766" name="楕円 765"/>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43180</xdr:rowOff>
    </xdr:from>
    <xdr:to>
      <xdr:col>85</xdr:col>
      <xdr:colOff>127000</xdr:colOff>
      <xdr:row>82</xdr:row>
      <xdr:rowOff>15239</xdr:rowOff>
    </xdr:to>
    <xdr:cxnSp macro="">
      <xdr:nvCxnSpPr>
        <xdr:cNvPr id="767" name="直線コネクタ 766"/>
        <xdr:cNvCxnSpPr/>
      </xdr:nvCxnSpPr>
      <xdr:spPr>
        <a:xfrm flipV="1">
          <a:off x="15481300" y="13759180"/>
          <a:ext cx="838200" cy="31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116839</xdr:rowOff>
    </xdr:from>
    <xdr:to>
      <xdr:col>76</xdr:col>
      <xdr:colOff>165100</xdr:colOff>
      <xdr:row>82</xdr:row>
      <xdr:rowOff>46989</xdr:rowOff>
    </xdr:to>
    <xdr:sp macro="" textlink="">
      <xdr:nvSpPr>
        <xdr:cNvPr id="768" name="楕円 767"/>
        <xdr:cNvSpPr/>
      </xdr:nvSpPr>
      <xdr:spPr>
        <a:xfrm>
          <a:off x="14541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167639</xdr:rowOff>
    </xdr:from>
    <xdr:to>
      <xdr:col>81</xdr:col>
      <xdr:colOff>50800</xdr:colOff>
      <xdr:row>82</xdr:row>
      <xdr:rowOff>15239</xdr:rowOff>
    </xdr:to>
    <xdr:cxnSp macro="">
      <xdr:nvCxnSpPr>
        <xdr:cNvPr id="769" name="直線コネクタ 768"/>
        <xdr:cNvCxnSpPr/>
      </xdr:nvCxnSpPr>
      <xdr:spPr>
        <a:xfrm>
          <a:off x="14592300" y="14055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92711</xdr:rowOff>
    </xdr:from>
    <xdr:to>
      <xdr:col>72</xdr:col>
      <xdr:colOff>38100</xdr:colOff>
      <xdr:row>82</xdr:row>
      <xdr:rowOff>22861</xdr:rowOff>
    </xdr:to>
    <xdr:sp macro="" textlink="">
      <xdr:nvSpPr>
        <xdr:cNvPr id="770" name="楕円 769"/>
        <xdr:cNvSpPr/>
      </xdr:nvSpPr>
      <xdr:spPr>
        <a:xfrm>
          <a:off x="13652500" y="139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143511</xdr:rowOff>
    </xdr:from>
    <xdr:to>
      <xdr:col>76</xdr:col>
      <xdr:colOff>114300</xdr:colOff>
      <xdr:row>81</xdr:row>
      <xdr:rowOff>167639</xdr:rowOff>
    </xdr:to>
    <xdr:cxnSp macro="">
      <xdr:nvCxnSpPr>
        <xdr:cNvPr id="771" name="直線コネクタ 770"/>
        <xdr:cNvCxnSpPr/>
      </xdr:nvCxnSpPr>
      <xdr:spPr>
        <a:xfrm>
          <a:off x="13703300" y="140309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85089</xdr:rowOff>
    </xdr:from>
    <xdr:to>
      <xdr:col>67</xdr:col>
      <xdr:colOff>101600</xdr:colOff>
      <xdr:row>82</xdr:row>
      <xdr:rowOff>15239</xdr:rowOff>
    </xdr:to>
    <xdr:sp macro="" textlink="">
      <xdr:nvSpPr>
        <xdr:cNvPr id="772" name="楕円 771"/>
        <xdr:cNvSpPr/>
      </xdr:nvSpPr>
      <xdr:spPr>
        <a:xfrm>
          <a:off x="127635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135889</xdr:rowOff>
    </xdr:from>
    <xdr:to>
      <xdr:col>71</xdr:col>
      <xdr:colOff>177800</xdr:colOff>
      <xdr:row>81</xdr:row>
      <xdr:rowOff>143511</xdr:rowOff>
    </xdr:to>
    <xdr:cxnSp macro="">
      <xdr:nvCxnSpPr>
        <xdr:cNvPr id="773" name="直線コネクタ 772"/>
        <xdr:cNvCxnSpPr/>
      </xdr:nvCxnSpPr>
      <xdr:spPr>
        <a:xfrm>
          <a:off x="12814300" y="14023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48277</xdr:rowOff>
    </xdr:from>
    <xdr:ext cx="405111" cy="259045"/>
    <xdr:sp macro="" textlink="">
      <xdr:nvSpPr>
        <xdr:cNvPr id="775" name="n_2aveValue【消防施設】&#10;有形固定資産減価償却率"/>
        <xdr:cNvSpPr txBox="1"/>
      </xdr:nvSpPr>
      <xdr:spPr>
        <a:xfrm>
          <a:off x="14389744"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43197</xdr:rowOff>
    </xdr:from>
    <xdr:ext cx="405111" cy="259045"/>
    <xdr:sp macro="" textlink="">
      <xdr:nvSpPr>
        <xdr:cNvPr id="776" name="n_3aveValue【消防施設】&#10;有形固定資産減価償却率"/>
        <xdr:cNvSpPr txBox="1"/>
      </xdr:nvSpPr>
      <xdr:spPr>
        <a:xfrm>
          <a:off x="13500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35577</xdr:rowOff>
    </xdr:from>
    <xdr:ext cx="405111" cy="259045"/>
    <xdr:sp macro="" textlink="">
      <xdr:nvSpPr>
        <xdr:cNvPr id="777" name="n_4aveValue【消防施設】&#10;有形固定資産減価償却率"/>
        <xdr:cNvSpPr txBox="1"/>
      </xdr:nvSpPr>
      <xdr:spPr>
        <a:xfrm>
          <a:off x="12611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778" name="n_1mainValue【消防施設】&#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63516</xdr:rowOff>
    </xdr:from>
    <xdr:ext cx="405111" cy="259045"/>
    <xdr:sp macro="" textlink="">
      <xdr:nvSpPr>
        <xdr:cNvPr id="779" name="n_2mainValue【消防施設】&#10;有形固定資産減価償却率"/>
        <xdr:cNvSpPr txBox="1"/>
      </xdr:nvSpPr>
      <xdr:spPr>
        <a:xfrm>
          <a:off x="14389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39388</xdr:rowOff>
    </xdr:from>
    <xdr:ext cx="405111" cy="259045"/>
    <xdr:sp macro="" textlink="">
      <xdr:nvSpPr>
        <xdr:cNvPr id="780" name="n_3mainValue【消防施設】&#10;有形固定資産減価償却率"/>
        <xdr:cNvSpPr txBox="1"/>
      </xdr:nvSpPr>
      <xdr:spPr>
        <a:xfrm>
          <a:off x="135007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31766</xdr:rowOff>
    </xdr:from>
    <xdr:ext cx="405111" cy="259045"/>
    <xdr:sp macro="" textlink="">
      <xdr:nvSpPr>
        <xdr:cNvPr id="781" name="n_4mainValue【消防施設】&#10;有形固定資産減価償却率"/>
        <xdr:cNvSpPr txBox="1"/>
      </xdr:nvSpPr>
      <xdr:spPr>
        <a:xfrm>
          <a:off x="12611744" y="1374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63103</xdr:rowOff>
    </xdr:from>
    <xdr:to>
      <xdr:col>107</xdr:col>
      <xdr:colOff>101600</xdr:colOff>
      <xdr:row>86</xdr:row>
      <xdr:rowOff>164703</xdr:rowOff>
    </xdr:to>
    <xdr:sp macro="" textlink="">
      <xdr:nvSpPr>
        <xdr:cNvPr id="813" name="フローチャート: 判断 812"/>
        <xdr:cNvSpPr/>
      </xdr:nvSpPr>
      <xdr:spPr>
        <a:xfrm>
          <a:off x="20383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63123</xdr:rowOff>
    </xdr:from>
    <xdr:to>
      <xdr:col>102</xdr:col>
      <xdr:colOff>165100</xdr:colOff>
      <xdr:row>86</xdr:row>
      <xdr:rowOff>164723</xdr:rowOff>
    </xdr:to>
    <xdr:sp macro="" textlink="">
      <xdr:nvSpPr>
        <xdr:cNvPr id="814" name="フローチャート: 判断 813"/>
        <xdr:cNvSpPr/>
      </xdr:nvSpPr>
      <xdr:spPr>
        <a:xfrm>
          <a:off x="19494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63116</xdr:rowOff>
    </xdr:from>
    <xdr:to>
      <xdr:col>98</xdr:col>
      <xdr:colOff>38100</xdr:colOff>
      <xdr:row>86</xdr:row>
      <xdr:rowOff>164716</xdr:rowOff>
    </xdr:to>
    <xdr:sp macro="" textlink="">
      <xdr:nvSpPr>
        <xdr:cNvPr id="815" name="フローチャート: 判断 814"/>
        <xdr:cNvSpPr/>
      </xdr:nvSpPr>
      <xdr:spPr>
        <a:xfrm>
          <a:off x="18605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62849</xdr:rowOff>
    </xdr:from>
    <xdr:to>
      <xdr:col>116</xdr:col>
      <xdr:colOff>114300</xdr:colOff>
      <xdr:row>86</xdr:row>
      <xdr:rowOff>164449</xdr:rowOff>
    </xdr:to>
    <xdr:sp macro="" textlink="">
      <xdr:nvSpPr>
        <xdr:cNvPr id="821" name="楕円 820"/>
        <xdr:cNvSpPr/>
      </xdr:nvSpPr>
      <xdr:spPr>
        <a:xfrm>
          <a:off x="22110700" y="148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62902</xdr:rowOff>
    </xdr:from>
    <xdr:to>
      <xdr:col>112</xdr:col>
      <xdr:colOff>38100</xdr:colOff>
      <xdr:row>86</xdr:row>
      <xdr:rowOff>164502</xdr:rowOff>
    </xdr:to>
    <xdr:sp macro="" textlink="">
      <xdr:nvSpPr>
        <xdr:cNvPr id="823" name="楕円 822"/>
        <xdr:cNvSpPr/>
      </xdr:nvSpPr>
      <xdr:spPr>
        <a:xfrm>
          <a:off x="21272500" y="14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113649</xdr:rowOff>
    </xdr:from>
    <xdr:to>
      <xdr:col>116</xdr:col>
      <xdr:colOff>63500</xdr:colOff>
      <xdr:row>86</xdr:row>
      <xdr:rowOff>113702</xdr:rowOff>
    </xdr:to>
    <xdr:cxnSp macro="">
      <xdr:nvCxnSpPr>
        <xdr:cNvPr id="824" name="直線コネクタ 823"/>
        <xdr:cNvCxnSpPr/>
      </xdr:nvCxnSpPr>
      <xdr:spPr>
        <a:xfrm flipV="1">
          <a:off x="21323300" y="14858349"/>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62917</xdr:rowOff>
    </xdr:from>
    <xdr:to>
      <xdr:col>107</xdr:col>
      <xdr:colOff>101600</xdr:colOff>
      <xdr:row>86</xdr:row>
      <xdr:rowOff>164517</xdr:rowOff>
    </xdr:to>
    <xdr:sp macro="" textlink="">
      <xdr:nvSpPr>
        <xdr:cNvPr id="825" name="楕円 824"/>
        <xdr:cNvSpPr/>
      </xdr:nvSpPr>
      <xdr:spPr>
        <a:xfrm>
          <a:off x="20383500" y="148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113702</xdr:rowOff>
    </xdr:from>
    <xdr:to>
      <xdr:col>111</xdr:col>
      <xdr:colOff>177800</xdr:colOff>
      <xdr:row>86</xdr:row>
      <xdr:rowOff>113717</xdr:rowOff>
    </xdr:to>
    <xdr:cxnSp macro="">
      <xdr:nvCxnSpPr>
        <xdr:cNvPr id="826" name="直線コネクタ 825"/>
        <xdr:cNvCxnSpPr/>
      </xdr:nvCxnSpPr>
      <xdr:spPr>
        <a:xfrm flipV="1">
          <a:off x="20434300" y="14858402"/>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62925</xdr:rowOff>
    </xdr:from>
    <xdr:to>
      <xdr:col>102</xdr:col>
      <xdr:colOff>165100</xdr:colOff>
      <xdr:row>86</xdr:row>
      <xdr:rowOff>164525</xdr:rowOff>
    </xdr:to>
    <xdr:sp macro="" textlink="">
      <xdr:nvSpPr>
        <xdr:cNvPr id="827" name="楕円 826"/>
        <xdr:cNvSpPr/>
      </xdr:nvSpPr>
      <xdr:spPr>
        <a:xfrm>
          <a:off x="19494500" y="148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113717</xdr:rowOff>
    </xdr:from>
    <xdr:to>
      <xdr:col>107</xdr:col>
      <xdr:colOff>50800</xdr:colOff>
      <xdr:row>86</xdr:row>
      <xdr:rowOff>113725</xdr:rowOff>
    </xdr:to>
    <xdr:cxnSp macro="">
      <xdr:nvCxnSpPr>
        <xdr:cNvPr id="828" name="直線コネクタ 827"/>
        <xdr:cNvCxnSpPr/>
      </xdr:nvCxnSpPr>
      <xdr:spPr>
        <a:xfrm flipV="1">
          <a:off x="19545300" y="14858417"/>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62891</xdr:rowOff>
    </xdr:from>
    <xdr:to>
      <xdr:col>98</xdr:col>
      <xdr:colOff>38100</xdr:colOff>
      <xdr:row>86</xdr:row>
      <xdr:rowOff>164491</xdr:rowOff>
    </xdr:to>
    <xdr:sp macro="" textlink="">
      <xdr:nvSpPr>
        <xdr:cNvPr id="829" name="楕円 828"/>
        <xdr:cNvSpPr/>
      </xdr:nvSpPr>
      <xdr:spPr>
        <a:xfrm>
          <a:off x="18605500" y="14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113691</xdr:rowOff>
    </xdr:from>
    <xdr:to>
      <xdr:col>102</xdr:col>
      <xdr:colOff>114300</xdr:colOff>
      <xdr:row>86</xdr:row>
      <xdr:rowOff>113725</xdr:rowOff>
    </xdr:to>
    <xdr:cxnSp macro="">
      <xdr:nvCxnSpPr>
        <xdr:cNvPr id="830" name="直線コネクタ 829"/>
        <xdr:cNvCxnSpPr/>
      </xdr:nvCxnSpPr>
      <xdr:spPr>
        <a:xfrm>
          <a:off x="18656300" y="14858391"/>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155830</xdr:rowOff>
    </xdr:from>
    <xdr:ext cx="469744" cy="259045"/>
    <xdr:sp macro="" textlink="">
      <xdr:nvSpPr>
        <xdr:cNvPr id="832" name="n_2aveValue【消防施設】&#10;一人当たり面積"/>
        <xdr:cNvSpPr txBox="1"/>
      </xdr:nvSpPr>
      <xdr:spPr>
        <a:xfrm>
          <a:off x="201994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155850</xdr:rowOff>
    </xdr:from>
    <xdr:ext cx="469744" cy="259045"/>
    <xdr:sp macro="" textlink="">
      <xdr:nvSpPr>
        <xdr:cNvPr id="833" name="n_3aveValue【消防施設】&#10;一人当たり面積"/>
        <xdr:cNvSpPr txBox="1"/>
      </xdr:nvSpPr>
      <xdr:spPr>
        <a:xfrm>
          <a:off x="19310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155843</xdr:rowOff>
    </xdr:from>
    <xdr:ext cx="469744" cy="259045"/>
    <xdr:sp macro="" textlink="">
      <xdr:nvSpPr>
        <xdr:cNvPr id="834" name="n_4aveValue【消防施設】&#10;一人当たり面積"/>
        <xdr:cNvSpPr txBox="1"/>
      </xdr:nvSpPr>
      <xdr:spPr>
        <a:xfrm>
          <a:off x="18421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155629</xdr:rowOff>
    </xdr:from>
    <xdr:ext cx="469744" cy="259045"/>
    <xdr:sp macro="" textlink="">
      <xdr:nvSpPr>
        <xdr:cNvPr id="835" name="n_1mainValue【消防施設】&#10;一人当たり面積"/>
        <xdr:cNvSpPr txBox="1"/>
      </xdr:nvSpPr>
      <xdr:spPr>
        <a:xfrm>
          <a:off x="21075727" y="149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9594</xdr:rowOff>
    </xdr:from>
    <xdr:ext cx="469744" cy="259045"/>
    <xdr:sp macro="" textlink="">
      <xdr:nvSpPr>
        <xdr:cNvPr id="836" name="n_2mainValue【消防施設】&#10;一人当たり面積"/>
        <xdr:cNvSpPr txBox="1"/>
      </xdr:nvSpPr>
      <xdr:spPr>
        <a:xfrm>
          <a:off x="20199427" y="1458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xdr:rowOff>
    </xdr:from>
    <xdr:ext cx="469744" cy="259045"/>
    <xdr:sp macro="" textlink="">
      <xdr:nvSpPr>
        <xdr:cNvPr id="837" name="n_3mainValue【消防施設】&#10;一人当たり面積"/>
        <xdr:cNvSpPr txBox="1"/>
      </xdr:nvSpPr>
      <xdr:spPr>
        <a:xfrm>
          <a:off x="19310427" y="145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9568</xdr:rowOff>
    </xdr:from>
    <xdr:ext cx="469744" cy="259045"/>
    <xdr:sp macro="" textlink="">
      <xdr:nvSpPr>
        <xdr:cNvPr id="838" name="n_4mainValue【消防施設】&#10;一人当たり面積"/>
        <xdr:cNvSpPr txBox="1"/>
      </xdr:nvSpPr>
      <xdr:spPr>
        <a:xfrm>
          <a:off x="18421427" y="145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72" name="フローチャート: 判断 871"/>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73" name="フローチャート: 判断 872"/>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4" name="フローチャート: 判断 873"/>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880" name="楕円 879"/>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111958</xdr:rowOff>
    </xdr:from>
    <xdr:ext cx="405111" cy="259045"/>
    <xdr:sp macro="" textlink="">
      <xdr:nvSpPr>
        <xdr:cNvPr id="881" name="【庁舎】&#10;有形固定資産減価償却率該当値テキスト"/>
        <xdr:cNvSpPr txBox="1"/>
      </xdr:nvSpPr>
      <xdr:spPr>
        <a:xfrm>
          <a:off x="16357600" y="1742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54792</xdr:rowOff>
    </xdr:from>
    <xdr:to>
      <xdr:col>81</xdr:col>
      <xdr:colOff>101600</xdr:colOff>
      <xdr:row>102</xdr:row>
      <xdr:rowOff>156392</xdr:rowOff>
    </xdr:to>
    <xdr:sp macro="" textlink="">
      <xdr:nvSpPr>
        <xdr:cNvPr id="882" name="楕円 881"/>
        <xdr:cNvSpPr/>
      </xdr:nvSpPr>
      <xdr:spPr>
        <a:xfrm>
          <a:off x="15430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105592</xdr:rowOff>
    </xdr:from>
    <xdr:to>
      <xdr:col>85</xdr:col>
      <xdr:colOff>127000</xdr:colOff>
      <xdr:row>102</xdr:row>
      <xdr:rowOff>139881</xdr:rowOff>
    </xdr:to>
    <xdr:cxnSp macro="">
      <xdr:nvCxnSpPr>
        <xdr:cNvPr id="883" name="直線コネクタ 882"/>
        <xdr:cNvCxnSpPr/>
      </xdr:nvCxnSpPr>
      <xdr:spPr>
        <a:xfrm>
          <a:off x="15481300" y="175934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30299</xdr:rowOff>
    </xdr:from>
    <xdr:to>
      <xdr:col>76</xdr:col>
      <xdr:colOff>165100</xdr:colOff>
      <xdr:row>102</xdr:row>
      <xdr:rowOff>131899</xdr:rowOff>
    </xdr:to>
    <xdr:sp macro="" textlink="">
      <xdr:nvSpPr>
        <xdr:cNvPr id="884" name="楕円 883"/>
        <xdr:cNvSpPr/>
      </xdr:nvSpPr>
      <xdr:spPr>
        <a:xfrm>
          <a:off x="14541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81099</xdr:rowOff>
    </xdr:from>
    <xdr:to>
      <xdr:col>81</xdr:col>
      <xdr:colOff>50800</xdr:colOff>
      <xdr:row>102</xdr:row>
      <xdr:rowOff>105592</xdr:rowOff>
    </xdr:to>
    <xdr:cxnSp macro="">
      <xdr:nvCxnSpPr>
        <xdr:cNvPr id="885" name="直線コネクタ 884"/>
        <xdr:cNvCxnSpPr/>
      </xdr:nvCxnSpPr>
      <xdr:spPr>
        <a:xfrm>
          <a:off x="14592300" y="175689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156029</xdr:rowOff>
    </xdr:from>
    <xdr:to>
      <xdr:col>72</xdr:col>
      <xdr:colOff>38100</xdr:colOff>
      <xdr:row>102</xdr:row>
      <xdr:rowOff>86179</xdr:rowOff>
    </xdr:to>
    <xdr:sp macro="" textlink="">
      <xdr:nvSpPr>
        <xdr:cNvPr id="886" name="楕円 885"/>
        <xdr:cNvSpPr/>
      </xdr:nvSpPr>
      <xdr:spPr>
        <a:xfrm>
          <a:off x="13652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35379</xdr:rowOff>
    </xdr:from>
    <xdr:to>
      <xdr:col>76</xdr:col>
      <xdr:colOff>114300</xdr:colOff>
      <xdr:row>102</xdr:row>
      <xdr:rowOff>81099</xdr:rowOff>
    </xdr:to>
    <xdr:cxnSp macro="">
      <xdr:nvCxnSpPr>
        <xdr:cNvPr id="887" name="直線コネクタ 886"/>
        <xdr:cNvCxnSpPr/>
      </xdr:nvCxnSpPr>
      <xdr:spPr>
        <a:xfrm>
          <a:off x="13703300" y="175232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120106</xdr:rowOff>
    </xdr:from>
    <xdr:to>
      <xdr:col>67</xdr:col>
      <xdr:colOff>101600</xdr:colOff>
      <xdr:row>102</xdr:row>
      <xdr:rowOff>50256</xdr:rowOff>
    </xdr:to>
    <xdr:sp macro="" textlink="">
      <xdr:nvSpPr>
        <xdr:cNvPr id="888" name="楕円 887"/>
        <xdr:cNvSpPr/>
      </xdr:nvSpPr>
      <xdr:spPr>
        <a:xfrm>
          <a:off x="12763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170906</xdr:rowOff>
    </xdr:from>
    <xdr:to>
      <xdr:col>71</xdr:col>
      <xdr:colOff>177800</xdr:colOff>
      <xdr:row>102</xdr:row>
      <xdr:rowOff>35379</xdr:rowOff>
    </xdr:to>
    <xdr:cxnSp macro="">
      <xdr:nvCxnSpPr>
        <xdr:cNvPr id="889" name="直線コネクタ 888"/>
        <xdr:cNvCxnSpPr/>
      </xdr:nvCxnSpPr>
      <xdr:spPr>
        <a:xfrm>
          <a:off x="12814300" y="174873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0"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891" name="n_2aveValue【庁舎】&#10;有形固定資産減価償却率"/>
        <xdr:cNvSpPr txBox="1"/>
      </xdr:nvSpPr>
      <xdr:spPr>
        <a:xfrm>
          <a:off x="14389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65876</xdr:rowOff>
    </xdr:from>
    <xdr:ext cx="405111" cy="259045"/>
    <xdr:sp macro="" textlink="">
      <xdr:nvSpPr>
        <xdr:cNvPr id="892" name="n_3aveValue【庁舎】&#10;有形固定資産減価償却率"/>
        <xdr:cNvSpPr txBox="1"/>
      </xdr:nvSpPr>
      <xdr:spPr>
        <a:xfrm>
          <a:off x="13500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98533</xdr:rowOff>
    </xdr:from>
    <xdr:ext cx="405111" cy="259045"/>
    <xdr:sp macro="" textlink="">
      <xdr:nvSpPr>
        <xdr:cNvPr id="893" name="n_4aveValue【庁舎】&#10;有形固定資産減価償却率"/>
        <xdr:cNvSpPr txBox="1"/>
      </xdr:nvSpPr>
      <xdr:spPr>
        <a:xfrm>
          <a:off x="12611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1469</xdr:rowOff>
    </xdr:from>
    <xdr:ext cx="405111" cy="259045"/>
    <xdr:sp macro="" textlink="">
      <xdr:nvSpPr>
        <xdr:cNvPr id="894" name="n_1mainValue【庁舎】&#10;有形固定資産減価償却率"/>
        <xdr:cNvSpPr txBox="1"/>
      </xdr:nvSpPr>
      <xdr:spPr>
        <a:xfrm>
          <a:off x="15266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148426</xdr:rowOff>
    </xdr:from>
    <xdr:ext cx="405111" cy="259045"/>
    <xdr:sp macro="" textlink="">
      <xdr:nvSpPr>
        <xdr:cNvPr id="895" name="n_2mainValue【庁舎】&#10;有形固定資産減価償却率"/>
        <xdr:cNvSpPr txBox="1"/>
      </xdr:nvSpPr>
      <xdr:spPr>
        <a:xfrm>
          <a:off x="143897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102706</xdr:rowOff>
    </xdr:from>
    <xdr:ext cx="405111" cy="259045"/>
    <xdr:sp macro="" textlink="">
      <xdr:nvSpPr>
        <xdr:cNvPr id="896" name="n_3mainValue【庁舎】&#10;有形固定資産減価償却率"/>
        <xdr:cNvSpPr txBox="1"/>
      </xdr:nvSpPr>
      <xdr:spPr>
        <a:xfrm>
          <a:off x="13500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66783</xdr:rowOff>
    </xdr:from>
    <xdr:ext cx="405111" cy="259045"/>
    <xdr:sp macro="" textlink="">
      <xdr:nvSpPr>
        <xdr:cNvPr id="897" name="n_4mainValue【庁舎】&#10;有形固定資産減価償却率"/>
        <xdr:cNvSpPr txBox="1"/>
      </xdr:nvSpPr>
      <xdr:spPr>
        <a:xfrm>
          <a:off x="12611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46627</xdr:rowOff>
    </xdr:from>
    <xdr:to>
      <xdr:col>107</xdr:col>
      <xdr:colOff>101600</xdr:colOff>
      <xdr:row>106</xdr:row>
      <xdr:rowOff>148227</xdr:rowOff>
    </xdr:to>
    <xdr:sp macro="" textlink="">
      <xdr:nvSpPr>
        <xdr:cNvPr id="931" name="フローチャート: 判断 930"/>
        <xdr:cNvSpPr/>
      </xdr:nvSpPr>
      <xdr:spPr>
        <a:xfrm>
          <a:off x="2038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32" name="フローチャート: 判断 931"/>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33" name="フローチャート: 判断 932"/>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939" name="楕円 938"/>
        <xdr:cNvSpPr/>
      </xdr:nvSpPr>
      <xdr:spPr>
        <a:xfrm>
          <a:off x="22110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123026</xdr:rowOff>
    </xdr:from>
    <xdr:ext cx="469744" cy="259045"/>
    <xdr:sp macro="" textlink="">
      <xdr:nvSpPr>
        <xdr:cNvPr id="940" name="【庁舎】&#10;一人当たり面積該当値テキスト"/>
        <xdr:cNvSpPr txBox="1"/>
      </xdr:nvSpPr>
      <xdr:spPr>
        <a:xfrm>
          <a:off x="22199600" y="1812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157662</xdr:rowOff>
    </xdr:from>
    <xdr:to>
      <xdr:col>112</xdr:col>
      <xdr:colOff>38100</xdr:colOff>
      <xdr:row>106</xdr:row>
      <xdr:rowOff>87812</xdr:rowOff>
    </xdr:to>
    <xdr:sp macro="" textlink="">
      <xdr:nvSpPr>
        <xdr:cNvPr id="941" name="楕円 940"/>
        <xdr:cNvSpPr/>
      </xdr:nvSpPr>
      <xdr:spPr>
        <a:xfrm>
          <a:off x="2127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23949</xdr:rowOff>
    </xdr:from>
    <xdr:to>
      <xdr:col>116</xdr:col>
      <xdr:colOff>63500</xdr:colOff>
      <xdr:row>106</xdr:row>
      <xdr:rowOff>37012</xdr:rowOff>
    </xdr:to>
    <xdr:cxnSp macro="">
      <xdr:nvCxnSpPr>
        <xdr:cNvPr id="942" name="直線コネクタ 941"/>
        <xdr:cNvCxnSpPr/>
      </xdr:nvCxnSpPr>
      <xdr:spPr>
        <a:xfrm flipV="1">
          <a:off x="21323300" y="181976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165826</xdr:rowOff>
    </xdr:from>
    <xdr:to>
      <xdr:col>107</xdr:col>
      <xdr:colOff>101600</xdr:colOff>
      <xdr:row>106</xdr:row>
      <xdr:rowOff>95976</xdr:rowOff>
    </xdr:to>
    <xdr:sp macro="" textlink="">
      <xdr:nvSpPr>
        <xdr:cNvPr id="943" name="楕円 942"/>
        <xdr:cNvSpPr/>
      </xdr:nvSpPr>
      <xdr:spPr>
        <a:xfrm>
          <a:off x="20383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37012</xdr:rowOff>
    </xdr:from>
    <xdr:to>
      <xdr:col>111</xdr:col>
      <xdr:colOff>177800</xdr:colOff>
      <xdr:row>106</xdr:row>
      <xdr:rowOff>45176</xdr:rowOff>
    </xdr:to>
    <xdr:cxnSp macro="">
      <xdr:nvCxnSpPr>
        <xdr:cNvPr id="944" name="直線コネクタ 943"/>
        <xdr:cNvCxnSpPr/>
      </xdr:nvCxnSpPr>
      <xdr:spPr>
        <a:xfrm flipV="1">
          <a:off x="20434300" y="182107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945" name="楕円 944"/>
        <xdr:cNvSpPr/>
      </xdr:nvSpPr>
      <xdr:spPr>
        <a:xfrm>
          <a:off x="19494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45176</xdr:rowOff>
    </xdr:from>
    <xdr:to>
      <xdr:col>107</xdr:col>
      <xdr:colOff>50800</xdr:colOff>
      <xdr:row>106</xdr:row>
      <xdr:rowOff>54973</xdr:rowOff>
    </xdr:to>
    <xdr:cxnSp macro="">
      <xdr:nvCxnSpPr>
        <xdr:cNvPr id="946" name="直線コネクタ 945"/>
        <xdr:cNvCxnSpPr/>
      </xdr:nvCxnSpPr>
      <xdr:spPr>
        <a:xfrm flipV="1">
          <a:off x="19545300" y="182188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947" name="楕円 946"/>
        <xdr:cNvSpPr/>
      </xdr:nvSpPr>
      <xdr:spPr>
        <a:xfrm>
          <a:off x="18605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54973</xdr:rowOff>
    </xdr:from>
    <xdr:to>
      <xdr:col>102</xdr:col>
      <xdr:colOff>114300</xdr:colOff>
      <xdr:row>106</xdr:row>
      <xdr:rowOff>64770</xdr:rowOff>
    </xdr:to>
    <xdr:cxnSp macro="">
      <xdr:nvCxnSpPr>
        <xdr:cNvPr id="948" name="直線コネクタ 947"/>
        <xdr:cNvCxnSpPr/>
      </xdr:nvCxnSpPr>
      <xdr:spPr>
        <a:xfrm flipV="1">
          <a:off x="18656300" y="182286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139354</xdr:rowOff>
    </xdr:from>
    <xdr:ext cx="469744" cy="259045"/>
    <xdr:sp macro="" textlink="">
      <xdr:nvSpPr>
        <xdr:cNvPr id="950" name="n_2aveValue【庁舎】&#10;一人当たり面積"/>
        <xdr:cNvSpPr txBox="1"/>
      </xdr:nvSpPr>
      <xdr:spPr>
        <a:xfrm>
          <a:off x="201994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951" name="n_3aveValue【庁舎】&#10;一人当たり面積"/>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952" name="n_4aveValue【庁舎】&#10;一人当たり面積"/>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78939</xdr:rowOff>
    </xdr:from>
    <xdr:ext cx="469744" cy="259045"/>
    <xdr:sp macro="" textlink="">
      <xdr:nvSpPr>
        <xdr:cNvPr id="953" name="n_1mainValue【庁舎】&#10;一人当たり面積"/>
        <xdr:cNvSpPr txBox="1"/>
      </xdr:nvSpPr>
      <xdr:spPr>
        <a:xfrm>
          <a:off x="2107572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112503</xdr:rowOff>
    </xdr:from>
    <xdr:ext cx="469744" cy="259045"/>
    <xdr:sp macro="" textlink="">
      <xdr:nvSpPr>
        <xdr:cNvPr id="954" name="n_2mainValue【庁舎】&#10;一人当たり面積"/>
        <xdr:cNvSpPr txBox="1"/>
      </xdr:nvSpPr>
      <xdr:spPr>
        <a:xfrm>
          <a:off x="20199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955" name="n_3mainValue【庁舎】&#10;一人当たり面積"/>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132097</xdr:rowOff>
    </xdr:from>
    <xdr:ext cx="469744" cy="259045"/>
    <xdr:sp macro="" textlink="">
      <xdr:nvSpPr>
        <xdr:cNvPr id="956" name="n_4mainValue【庁舎】&#10;一人当たり面積"/>
        <xdr:cNvSpPr txBox="1"/>
      </xdr:nvSpPr>
      <xdr:spPr>
        <a:xfrm>
          <a:off x="18421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保健センター・保健所</a:t>
          </a:r>
          <a:r>
            <a:rPr kumimoji="1" lang="ja-JP" altLang="en-US" sz="1100">
              <a:solidFill>
                <a:schemeClr val="dk1"/>
              </a:solidFill>
              <a:effectLst/>
              <a:latin typeface="+mn-lt"/>
              <a:ea typeface="+mn-ea"/>
              <a:cs typeface="+mn-cs"/>
            </a:rPr>
            <a:t>の有形固定資産原価償却率は、類似団体を若干上回っているものの、それ以外の</a:t>
          </a:r>
          <a:r>
            <a:rPr kumimoji="1" lang="ja-JP" altLang="ja-JP" sz="1100">
              <a:solidFill>
                <a:schemeClr val="dk1"/>
              </a:solidFill>
              <a:effectLst/>
              <a:latin typeface="+mn-lt"/>
              <a:ea typeface="+mn-ea"/>
              <a:cs typeface="+mn-cs"/>
            </a:rPr>
            <a:t>類型において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、類似団体を下回っている。合併特例債に活用により、新設・集約化が進み、今後の施設整備は、平成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年度に策定した公共施設等総合管理計画に基づいて更新、改修、用途廃止を進めることとなるため、有形固定資産減価償却率に大きな変動はないと考えている。</a:t>
          </a:r>
          <a:endParaRPr lang="ja-JP" altLang="ja-JP" sz="1400">
            <a:effectLst/>
          </a:endParaRPr>
        </a:p>
        <a:p>
          <a:r>
            <a:rPr kumimoji="1" lang="ja-JP" altLang="ja-JP" sz="1100">
              <a:solidFill>
                <a:schemeClr val="dk1"/>
              </a:solidFill>
              <a:effectLst/>
              <a:latin typeface="+mn-lt"/>
              <a:ea typeface="+mn-ea"/>
              <a:cs typeface="+mn-cs"/>
            </a:rPr>
            <a:t>　また、維持管理経費の増加をケアしつつ、策定を進めている個別施設計画に基づいて、更なる集約化、複合化を進めるとともに、老朽化対策にも取り組んでいくこととしている。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47,272
46,891
178.94
28,421,808
27,473,994
943,326
16,874,344
20,870,945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には基幹となるような大規模産業がなく、税基盤が脆弱なことに加え、高齢化の進行、生産年齢人口の減少などにより低い水準で推移しており、令和３年度において類似団体と同水準となったが、依然として全国市町村の平均を下回っており、低い水準となっている。定員管理の適正化による人件費削減や、公債費の抑制など歳出の削減に努めるとともに、地方税の徴収強化等の取組により歳入を確保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49530</xdr:rowOff>
    </xdr:from>
    <xdr:to>
      <xdr:col>23</xdr:col>
      <xdr:colOff>133350</xdr:colOff>
      <xdr:row>42</xdr:row>
      <xdr:rowOff>73660</xdr:rowOff>
    </xdr:to>
    <xdr:cxnSp macro="">
      <xdr:nvCxnSpPr>
        <xdr:cNvPr id="67" name="直線コネクタ 66"/>
        <xdr:cNvCxnSpPr/>
      </xdr:nvCxnSpPr>
      <xdr:spPr>
        <a:xfrm>
          <a:off x="4114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49530</xdr:rowOff>
    </xdr:to>
    <xdr:cxnSp macro="">
      <xdr:nvCxnSpPr>
        <xdr:cNvPr id="70" name="直線コネクタ 69"/>
        <xdr:cNvCxnSpPr/>
      </xdr:nvCxnSpPr>
      <xdr:spPr>
        <a:xfrm>
          <a:off x="3225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49530</xdr:rowOff>
    </xdr:to>
    <xdr:cxnSp macro="">
      <xdr:nvCxnSpPr>
        <xdr:cNvPr id="73" name="直線コネクタ 72"/>
        <xdr:cNvCxnSpPr/>
      </xdr:nvCxnSpPr>
      <xdr:spPr>
        <a:xfrm>
          <a:off x="2336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49530</xdr:rowOff>
    </xdr:to>
    <xdr:cxnSp macro="">
      <xdr:nvCxnSpPr>
        <xdr:cNvPr id="76" name="直線コネクタ 75"/>
        <xdr:cNvCxnSpPr/>
      </xdr:nvCxnSpPr>
      <xdr:spPr>
        <a:xfrm>
          <a:off x="1447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52070</xdr:rowOff>
    </xdr:from>
    <xdr:to>
      <xdr:col>11</xdr:col>
      <xdr:colOff>82550</xdr:colOff>
      <xdr:row>40</xdr:row>
      <xdr:rowOff>153670</xdr:rowOff>
    </xdr:to>
    <xdr:sp macro="" textlink="">
      <xdr:nvSpPr>
        <xdr:cNvPr id="77" name="フローチャート: 判断 76"/>
        <xdr:cNvSpPr/>
      </xdr:nvSpPr>
      <xdr:spPr>
        <a:xfrm>
          <a:off x="2286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78" name="テキスト ボックス 77"/>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7" name="財政力該当値テキスト"/>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170180</xdr:rowOff>
    </xdr:from>
    <xdr:to>
      <xdr:col>19</xdr:col>
      <xdr:colOff>184150</xdr:colOff>
      <xdr:row>42</xdr:row>
      <xdr:rowOff>100330</xdr:rowOff>
    </xdr:to>
    <xdr:sp macro="" textlink="">
      <xdr:nvSpPr>
        <xdr:cNvPr id="88" name="楕円 87"/>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85107</xdr:rowOff>
    </xdr:from>
    <xdr:ext cx="736600" cy="259045"/>
    <xdr:sp macro="" textlink="">
      <xdr:nvSpPr>
        <xdr:cNvPr id="89" name="テキスト ボックス 88"/>
        <xdr:cNvSpPr txBox="1"/>
      </xdr:nvSpPr>
      <xdr:spPr>
        <a:xfrm>
          <a:off x="3733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170180</xdr:rowOff>
    </xdr:from>
    <xdr:to>
      <xdr:col>11</xdr:col>
      <xdr:colOff>82550</xdr:colOff>
      <xdr:row>42</xdr:row>
      <xdr:rowOff>100330</xdr:rowOff>
    </xdr:to>
    <xdr:sp macro="" textlink="">
      <xdr:nvSpPr>
        <xdr:cNvPr id="92" name="楕円 91"/>
        <xdr:cNvSpPr/>
      </xdr:nvSpPr>
      <xdr:spPr>
        <a:xfrm>
          <a:off x="2286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93" name="テキスト ボックス 92"/>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4" name="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5" name="テキスト ボックス 94"/>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前年度と比較して４．４ポイント減少したものの、依然として類似団体平均を上回る結果となっている。歳入面では、市税、臨時財政対策債の減により経常一般財源収入額が減額となった一方で、歳出面では、人件費、扶助費の増のほか、平成２５年度から平成３０年度まで合併特例債の償還について据置期間を設けず、借入れ、償還を行ったことによる公債費の高止まりなど、経常的一般財源等に変動がなかったことが上昇の要因である。これまでは、合併に伴う公共施設の統廃合等の整備・除却事業には、交付税算入率の高い合併特例債等を最大限に活用しながら、据置期間をなくし早期に償還を行うことで、普通交付税の合併算定替縮減後を見据えた将来負担の軽減を図ってきたが、今後は合併特例債償還金が減少していくため、人件費及び物件費の削減も併せ、将来的な歳出増を抑えるべく、慎重かつ計画的に財政運営を進めていく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63</xdr:row>
      <xdr:rowOff>62019</xdr:rowOff>
    </xdr:to>
    <xdr:cxnSp macro="">
      <xdr:nvCxnSpPr>
        <xdr:cNvPr id="130" name="直線コネクタ 129"/>
        <xdr:cNvCxnSpPr/>
      </xdr:nvCxnSpPr>
      <xdr:spPr>
        <a:xfrm flipV="1">
          <a:off x="4114800" y="10686415"/>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63</xdr:row>
      <xdr:rowOff>62019</xdr:rowOff>
    </xdr:to>
    <xdr:cxnSp macro="">
      <xdr:nvCxnSpPr>
        <xdr:cNvPr id="133" name="直線コネクタ 132"/>
        <xdr:cNvCxnSpPr/>
      </xdr:nvCxnSpPr>
      <xdr:spPr>
        <a:xfrm>
          <a:off x="3225800" y="108513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49954</xdr:rowOff>
    </xdr:to>
    <xdr:cxnSp macro="">
      <xdr:nvCxnSpPr>
        <xdr:cNvPr id="136" name="直線コネクタ 135"/>
        <xdr:cNvCxnSpPr/>
      </xdr:nvCxnSpPr>
      <xdr:spPr>
        <a:xfrm>
          <a:off x="2336800" y="107708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167640</xdr:rowOff>
    </xdr:from>
    <xdr:to>
      <xdr:col>15</xdr:col>
      <xdr:colOff>133350</xdr:colOff>
      <xdr:row>61</xdr:row>
      <xdr:rowOff>97790</xdr:rowOff>
    </xdr:to>
    <xdr:sp macro="" textlink="">
      <xdr:nvSpPr>
        <xdr:cNvPr id="137" name="フローチャート: 判断 136"/>
        <xdr:cNvSpPr/>
      </xdr:nvSpPr>
      <xdr:spPr>
        <a:xfrm>
          <a:off x="3175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38" name="テキスト ボックス 137"/>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62</xdr:row>
      <xdr:rowOff>140970</xdr:rowOff>
    </xdr:to>
    <xdr:cxnSp macro="">
      <xdr:nvCxnSpPr>
        <xdr:cNvPr id="139" name="直線コネクタ 138"/>
        <xdr:cNvCxnSpPr/>
      </xdr:nvCxnSpPr>
      <xdr:spPr>
        <a:xfrm>
          <a:off x="1447800" y="106663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42" name="フローチャート: 判断 141"/>
        <xdr:cNvSpPr/>
      </xdr:nvSpPr>
      <xdr:spPr>
        <a:xfrm>
          <a:off x="1397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55685</xdr:rowOff>
    </xdr:from>
    <xdr:ext cx="762000" cy="259045"/>
    <xdr:sp macro="" textlink="">
      <xdr:nvSpPr>
        <xdr:cNvPr id="143" name="テキスト ボックス 142"/>
        <xdr:cNvSpPr txBox="1"/>
      </xdr:nvSpPr>
      <xdr:spPr>
        <a:xfrm>
          <a:off x="1066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49" name="楕円 148"/>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149242</xdr:rowOff>
    </xdr:from>
    <xdr:ext cx="762000" cy="259045"/>
    <xdr:sp macro="" textlink="">
      <xdr:nvSpPr>
        <xdr:cNvPr id="150" name="財政構造の弾力性該当値テキスト"/>
        <xdr:cNvSpPr txBox="1"/>
      </xdr:nvSpPr>
      <xdr:spPr>
        <a:xfrm>
          <a:off x="5041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11219</xdr:rowOff>
    </xdr:from>
    <xdr:to>
      <xdr:col>19</xdr:col>
      <xdr:colOff>184150</xdr:colOff>
      <xdr:row>63</xdr:row>
      <xdr:rowOff>112819</xdr:rowOff>
    </xdr:to>
    <xdr:sp macro="" textlink="">
      <xdr:nvSpPr>
        <xdr:cNvPr id="151" name="楕円 150"/>
        <xdr:cNvSpPr/>
      </xdr:nvSpPr>
      <xdr:spPr>
        <a:xfrm>
          <a:off x="4064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97596</xdr:rowOff>
    </xdr:from>
    <xdr:ext cx="736600" cy="259045"/>
    <xdr:sp macro="" textlink="">
      <xdr:nvSpPr>
        <xdr:cNvPr id="152" name="テキスト ボックス 151"/>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3" name="楕円 152"/>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85531</xdr:rowOff>
    </xdr:from>
    <xdr:ext cx="762000" cy="259045"/>
    <xdr:sp macro="" textlink="">
      <xdr:nvSpPr>
        <xdr:cNvPr id="154" name="テキスト ボックス 153"/>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5" name="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6" name="テキスト ボックス 155"/>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7" name="楕円 156"/>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71983</xdr:rowOff>
    </xdr:from>
    <xdr:ext cx="762000" cy="259045"/>
    <xdr:sp macro="" textlink="">
      <xdr:nvSpPr>
        <xdr:cNvPr id="158" name="テキスト ボックス 157"/>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と同様に、令和３年度においても類似団体平均より下回る結果となったが、依然として全国平均、県内平均よりは上回っている。合併特例債を活用し用途廃止施設等の計画的な除却を行ってきたが、令和３年度では、志摩広域消防組合が一般会計に編入されたことにより人件費が、新型コロナワクチン接種事業に係る費用のため、物件費がそれぞれ増加した。なお、定員適正化計画に基づく採用の抑制や事務事業の効率化による人件費及び物件費の削減は引き続き進めており、今後も経常的な経費の抑制に努めるとともに、指定管理者制度の導入をはじめ、民間で実施可能な部分について外部委託を導入するなど、削減に向けた取組は継続して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66249</xdr:rowOff>
    </xdr:from>
    <xdr:to>
      <xdr:col>23</xdr:col>
      <xdr:colOff>133350</xdr:colOff>
      <xdr:row>82</xdr:row>
      <xdr:rowOff>110978</xdr:rowOff>
    </xdr:to>
    <xdr:cxnSp macro="">
      <xdr:nvCxnSpPr>
        <xdr:cNvPr id="192" name="直線コネクタ 191"/>
        <xdr:cNvCxnSpPr/>
      </xdr:nvCxnSpPr>
      <xdr:spPr>
        <a:xfrm>
          <a:off x="4114800" y="14125149"/>
          <a:ext cx="8382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95755</xdr:rowOff>
    </xdr:from>
    <xdr:ext cx="762000" cy="259045"/>
    <xdr:sp macro="" textlink="">
      <xdr:nvSpPr>
        <xdr:cNvPr id="193" name="人件費・物件費等の状況平均値テキスト"/>
        <xdr:cNvSpPr txBox="1"/>
      </xdr:nvSpPr>
      <xdr:spPr>
        <a:xfrm>
          <a:off x="5041900" y="14154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52479</xdr:rowOff>
    </xdr:from>
    <xdr:to>
      <xdr:col>19</xdr:col>
      <xdr:colOff>133350</xdr:colOff>
      <xdr:row>82</xdr:row>
      <xdr:rowOff>66249</xdr:rowOff>
    </xdr:to>
    <xdr:cxnSp macro="">
      <xdr:nvCxnSpPr>
        <xdr:cNvPr id="195" name="直線コネクタ 194"/>
        <xdr:cNvCxnSpPr/>
      </xdr:nvCxnSpPr>
      <xdr:spPr>
        <a:xfrm>
          <a:off x="3225800" y="14111379"/>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44904</xdr:rowOff>
    </xdr:from>
    <xdr:to>
      <xdr:col>15</xdr:col>
      <xdr:colOff>82550</xdr:colOff>
      <xdr:row>82</xdr:row>
      <xdr:rowOff>52479</xdr:rowOff>
    </xdr:to>
    <xdr:cxnSp macro="">
      <xdr:nvCxnSpPr>
        <xdr:cNvPr id="198" name="直線コネクタ 197"/>
        <xdr:cNvCxnSpPr/>
      </xdr:nvCxnSpPr>
      <xdr:spPr>
        <a:xfrm>
          <a:off x="2336800" y="14103804"/>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149670</xdr:rowOff>
    </xdr:from>
    <xdr:to>
      <xdr:col>15</xdr:col>
      <xdr:colOff>133350</xdr:colOff>
      <xdr:row>82</xdr:row>
      <xdr:rowOff>79820</xdr:rowOff>
    </xdr:to>
    <xdr:sp macro="" textlink="">
      <xdr:nvSpPr>
        <xdr:cNvPr id="199" name="フローチャート: 判断 198"/>
        <xdr:cNvSpPr/>
      </xdr:nvSpPr>
      <xdr:spPr>
        <a:xfrm>
          <a:off x="3175000" y="140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89997</xdr:rowOff>
    </xdr:from>
    <xdr:ext cx="762000" cy="259045"/>
    <xdr:sp macro="" textlink="">
      <xdr:nvSpPr>
        <xdr:cNvPr id="200" name="テキスト ボックス 199"/>
        <xdr:cNvSpPr txBox="1"/>
      </xdr:nvSpPr>
      <xdr:spPr>
        <a:xfrm>
          <a:off x="2844800" y="138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34223</xdr:rowOff>
    </xdr:from>
    <xdr:to>
      <xdr:col>11</xdr:col>
      <xdr:colOff>31750</xdr:colOff>
      <xdr:row>82</xdr:row>
      <xdr:rowOff>44904</xdr:rowOff>
    </xdr:to>
    <xdr:cxnSp macro="">
      <xdr:nvCxnSpPr>
        <xdr:cNvPr id="201" name="直線コネクタ 200"/>
        <xdr:cNvCxnSpPr/>
      </xdr:nvCxnSpPr>
      <xdr:spPr>
        <a:xfrm>
          <a:off x="1447800" y="14093123"/>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141134</xdr:rowOff>
    </xdr:from>
    <xdr:to>
      <xdr:col>11</xdr:col>
      <xdr:colOff>82550</xdr:colOff>
      <xdr:row>82</xdr:row>
      <xdr:rowOff>71284</xdr:rowOff>
    </xdr:to>
    <xdr:sp macro="" textlink="">
      <xdr:nvSpPr>
        <xdr:cNvPr id="202" name="フローチャート: 判断 201"/>
        <xdr:cNvSpPr/>
      </xdr:nvSpPr>
      <xdr:spPr>
        <a:xfrm>
          <a:off x="2286000" y="1402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81461</xdr:rowOff>
    </xdr:from>
    <xdr:ext cx="762000" cy="259045"/>
    <xdr:sp macro="" textlink="">
      <xdr:nvSpPr>
        <xdr:cNvPr id="203" name="テキスト ボックス 202"/>
        <xdr:cNvSpPr txBox="1"/>
      </xdr:nvSpPr>
      <xdr:spPr>
        <a:xfrm>
          <a:off x="1955800" y="1379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139908</xdr:rowOff>
    </xdr:from>
    <xdr:to>
      <xdr:col>7</xdr:col>
      <xdr:colOff>31750</xdr:colOff>
      <xdr:row>82</xdr:row>
      <xdr:rowOff>70058</xdr:rowOff>
    </xdr:to>
    <xdr:sp macro="" textlink="">
      <xdr:nvSpPr>
        <xdr:cNvPr id="204" name="フローチャート: 判断 203"/>
        <xdr:cNvSpPr/>
      </xdr:nvSpPr>
      <xdr:spPr>
        <a:xfrm>
          <a:off x="1397000" y="1402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80235</xdr:rowOff>
    </xdr:from>
    <xdr:ext cx="762000" cy="259045"/>
    <xdr:sp macro="" textlink="">
      <xdr:nvSpPr>
        <xdr:cNvPr id="205" name="テキスト ボックス 204"/>
        <xdr:cNvSpPr txBox="1"/>
      </xdr:nvSpPr>
      <xdr:spPr>
        <a:xfrm>
          <a:off x="1066800" y="1379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60178</xdr:rowOff>
    </xdr:from>
    <xdr:to>
      <xdr:col>23</xdr:col>
      <xdr:colOff>184150</xdr:colOff>
      <xdr:row>82</xdr:row>
      <xdr:rowOff>161778</xdr:rowOff>
    </xdr:to>
    <xdr:sp macro="" textlink="">
      <xdr:nvSpPr>
        <xdr:cNvPr id="211" name="楕円 210"/>
        <xdr:cNvSpPr/>
      </xdr:nvSpPr>
      <xdr:spPr>
        <a:xfrm>
          <a:off x="4902200" y="1411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152905</xdr:rowOff>
    </xdr:from>
    <xdr:ext cx="762000" cy="259045"/>
    <xdr:sp macro="" textlink="">
      <xdr:nvSpPr>
        <xdr:cNvPr id="212" name="人件費・物件費等の状況該当値テキスト"/>
        <xdr:cNvSpPr txBox="1"/>
      </xdr:nvSpPr>
      <xdr:spPr>
        <a:xfrm>
          <a:off x="5041900" y="1404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15449</xdr:rowOff>
    </xdr:from>
    <xdr:to>
      <xdr:col>19</xdr:col>
      <xdr:colOff>184150</xdr:colOff>
      <xdr:row>82</xdr:row>
      <xdr:rowOff>117049</xdr:rowOff>
    </xdr:to>
    <xdr:sp macro="" textlink="">
      <xdr:nvSpPr>
        <xdr:cNvPr id="213" name="楕円 212"/>
        <xdr:cNvSpPr/>
      </xdr:nvSpPr>
      <xdr:spPr>
        <a:xfrm>
          <a:off x="4064000" y="1407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127226</xdr:rowOff>
    </xdr:from>
    <xdr:ext cx="736600" cy="259045"/>
    <xdr:sp macro="" textlink="">
      <xdr:nvSpPr>
        <xdr:cNvPr id="214" name="テキスト ボックス 213"/>
        <xdr:cNvSpPr txBox="1"/>
      </xdr:nvSpPr>
      <xdr:spPr>
        <a:xfrm>
          <a:off x="3733800" y="13843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1679</xdr:rowOff>
    </xdr:from>
    <xdr:to>
      <xdr:col>15</xdr:col>
      <xdr:colOff>133350</xdr:colOff>
      <xdr:row>82</xdr:row>
      <xdr:rowOff>103279</xdr:rowOff>
    </xdr:to>
    <xdr:sp macro="" textlink="">
      <xdr:nvSpPr>
        <xdr:cNvPr id="215" name="楕円 214"/>
        <xdr:cNvSpPr/>
      </xdr:nvSpPr>
      <xdr:spPr>
        <a:xfrm>
          <a:off x="3175000" y="140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88056</xdr:rowOff>
    </xdr:from>
    <xdr:ext cx="762000" cy="259045"/>
    <xdr:sp macro="" textlink="">
      <xdr:nvSpPr>
        <xdr:cNvPr id="216" name="テキスト ボックス 215"/>
        <xdr:cNvSpPr txBox="1"/>
      </xdr:nvSpPr>
      <xdr:spPr>
        <a:xfrm>
          <a:off x="2844800" y="1414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165554</xdr:rowOff>
    </xdr:from>
    <xdr:to>
      <xdr:col>11</xdr:col>
      <xdr:colOff>82550</xdr:colOff>
      <xdr:row>82</xdr:row>
      <xdr:rowOff>95704</xdr:rowOff>
    </xdr:to>
    <xdr:sp macro="" textlink="">
      <xdr:nvSpPr>
        <xdr:cNvPr id="217" name="楕円 216"/>
        <xdr:cNvSpPr/>
      </xdr:nvSpPr>
      <xdr:spPr>
        <a:xfrm>
          <a:off x="2286000" y="140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80481</xdr:rowOff>
    </xdr:from>
    <xdr:ext cx="762000" cy="259045"/>
    <xdr:sp macro="" textlink="">
      <xdr:nvSpPr>
        <xdr:cNvPr id="218" name="テキスト ボックス 217"/>
        <xdr:cNvSpPr txBox="1"/>
      </xdr:nvSpPr>
      <xdr:spPr>
        <a:xfrm>
          <a:off x="1955800" y="1413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154873</xdr:rowOff>
    </xdr:from>
    <xdr:to>
      <xdr:col>7</xdr:col>
      <xdr:colOff>31750</xdr:colOff>
      <xdr:row>82</xdr:row>
      <xdr:rowOff>85023</xdr:rowOff>
    </xdr:to>
    <xdr:sp macro="" textlink="">
      <xdr:nvSpPr>
        <xdr:cNvPr id="219" name="楕円 218"/>
        <xdr:cNvSpPr/>
      </xdr:nvSpPr>
      <xdr:spPr>
        <a:xfrm>
          <a:off x="1397000" y="140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69800</xdr:rowOff>
    </xdr:from>
    <xdr:ext cx="762000" cy="259045"/>
    <xdr:sp macro="" textlink="">
      <xdr:nvSpPr>
        <xdr:cNvPr id="220" name="テキスト ボックス 219"/>
        <xdr:cNvSpPr txBox="1"/>
      </xdr:nvSpPr>
      <xdr:spPr>
        <a:xfrm>
          <a:off x="1066800" y="141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類似団体平均との比較では０．５ポイント上回っている状況ではあるが、全国市平均との比較では０．８ポイント下回っている。今後も国の基準に準じて、給与制度及び給与水準の適正化に努める。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128411</xdr:rowOff>
    </xdr:to>
    <xdr:cxnSp macro="">
      <xdr:nvCxnSpPr>
        <xdr:cNvPr id="254" name="直線コネクタ 253"/>
        <xdr:cNvCxnSpPr/>
      </xdr:nvCxnSpPr>
      <xdr:spPr>
        <a:xfrm>
          <a:off x="16179800" y="1487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128411</xdr:rowOff>
    </xdr:to>
    <xdr:cxnSp macro="">
      <xdr:nvCxnSpPr>
        <xdr:cNvPr id="257" name="直線コネクタ 256"/>
        <xdr:cNvCxnSpPr/>
      </xdr:nvCxnSpPr>
      <xdr:spPr>
        <a:xfrm>
          <a:off x="15290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88195</xdr:rowOff>
    </xdr:to>
    <xdr:cxnSp macro="">
      <xdr:nvCxnSpPr>
        <xdr:cNvPr id="260" name="直線コネクタ 259"/>
        <xdr:cNvCxnSpPr/>
      </xdr:nvCxnSpPr>
      <xdr:spPr>
        <a:xfrm>
          <a:off x="14401800" y="1479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1" name="フローチャート: 判断 260"/>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2" name="テキスト ボックス 261"/>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47978</xdr:rowOff>
    </xdr:to>
    <xdr:cxnSp macro="">
      <xdr:nvCxnSpPr>
        <xdr:cNvPr id="263" name="直線コネクタ 262"/>
        <xdr:cNvCxnSpPr/>
      </xdr:nvCxnSpPr>
      <xdr:spPr>
        <a:xfrm>
          <a:off x="13512800" y="147122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4" name="フローチャート: 判断 263"/>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65" name="テキスト ボックス 264"/>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66" name="フローチャート: 判断 265"/>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67" name="テキスト ボックス 266"/>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3" name="楕円 272"/>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4"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5" name="楕円 274"/>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6" name="テキスト ボックス 275"/>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7" name="楕円 276"/>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78" name="テキスト ボックス 277"/>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79" name="楕円 278"/>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80" name="テキスト ボックス 279"/>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1" name="楕円 280"/>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2" name="テキスト ボックス 281"/>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改善傾向にあったが、令和２年度から会計年度任用職員への制度移行に伴い、賃金が廃止され、給料や報酬等の人件費となったことが要因となり数値が増加している。その分を除いたとしても依然として類似団体及び全国平均を大きく上回っている。 </a:t>
          </a:r>
        </a:p>
        <a:p>
          <a:r>
            <a:rPr kumimoji="1" lang="ja-JP" altLang="en-US" sz="1100">
              <a:latin typeface="ＭＳ Ｐゴシック" panose="020B0600070205080204" pitchFamily="50" charset="-128"/>
              <a:ea typeface="ＭＳ Ｐゴシック" panose="020B0600070205080204" pitchFamily="50" charset="-128"/>
            </a:rPr>
            <a:t>定員適正化計画に基づき計画的な職員数の削減を実施してきたが、総体的に年齢構成等を考慮すれば、人員数にのみ着目した単純な整理・削減は限界になりつつある。今後はＩＣＴを活用した業務の見直しも視野に行政組織を再構築するとともに、定員適正化計画の見直しなど、抜本的な対策を講じていく必要があ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162802</xdr:rowOff>
    </xdr:from>
    <xdr:to>
      <xdr:col>81</xdr:col>
      <xdr:colOff>44450</xdr:colOff>
      <xdr:row>63</xdr:row>
      <xdr:rowOff>26972</xdr:rowOff>
    </xdr:to>
    <xdr:cxnSp macro="">
      <xdr:nvCxnSpPr>
        <xdr:cNvPr id="319" name="直線コネクタ 318"/>
        <xdr:cNvCxnSpPr/>
      </xdr:nvCxnSpPr>
      <xdr:spPr>
        <a:xfrm>
          <a:off x="16179800" y="10792702"/>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135709</xdr:rowOff>
    </xdr:from>
    <xdr:to>
      <xdr:col>77</xdr:col>
      <xdr:colOff>44450</xdr:colOff>
      <xdr:row>62</xdr:row>
      <xdr:rowOff>162802</xdr:rowOff>
    </xdr:to>
    <xdr:cxnSp macro="">
      <xdr:nvCxnSpPr>
        <xdr:cNvPr id="322" name="直線コネクタ 321"/>
        <xdr:cNvCxnSpPr/>
      </xdr:nvCxnSpPr>
      <xdr:spPr>
        <a:xfrm>
          <a:off x="15290800" y="10422709"/>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123069</xdr:rowOff>
    </xdr:from>
    <xdr:to>
      <xdr:col>72</xdr:col>
      <xdr:colOff>203200</xdr:colOff>
      <xdr:row>60</xdr:row>
      <xdr:rowOff>135709</xdr:rowOff>
    </xdr:to>
    <xdr:cxnSp macro="">
      <xdr:nvCxnSpPr>
        <xdr:cNvPr id="325" name="直線コネクタ 324"/>
        <xdr:cNvCxnSpPr/>
      </xdr:nvCxnSpPr>
      <xdr:spPr>
        <a:xfrm>
          <a:off x="14401800" y="1041006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24251</xdr:rowOff>
    </xdr:from>
    <xdr:to>
      <xdr:col>73</xdr:col>
      <xdr:colOff>44450</xdr:colOff>
      <xdr:row>59</xdr:row>
      <xdr:rowOff>125851</xdr:rowOff>
    </xdr:to>
    <xdr:sp macro="" textlink="">
      <xdr:nvSpPr>
        <xdr:cNvPr id="326" name="フローチャート: 判断 325"/>
        <xdr:cNvSpPr/>
      </xdr:nvSpPr>
      <xdr:spPr>
        <a:xfrm>
          <a:off x="15240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136028</xdr:rowOff>
    </xdr:from>
    <xdr:ext cx="762000" cy="259045"/>
    <xdr:sp macro="" textlink="">
      <xdr:nvSpPr>
        <xdr:cNvPr id="327" name="テキスト ボックス 326"/>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112728</xdr:rowOff>
    </xdr:from>
    <xdr:to>
      <xdr:col>68</xdr:col>
      <xdr:colOff>152400</xdr:colOff>
      <xdr:row>60</xdr:row>
      <xdr:rowOff>123069</xdr:rowOff>
    </xdr:to>
    <xdr:cxnSp macro="">
      <xdr:nvCxnSpPr>
        <xdr:cNvPr id="328" name="直線コネクタ 327"/>
        <xdr:cNvCxnSpPr/>
      </xdr:nvCxnSpPr>
      <xdr:spPr>
        <a:xfrm>
          <a:off x="13512800" y="1039972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19655</xdr:rowOff>
    </xdr:from>
    <xdr:to>
      <xdr:col>68</xdr:col>
      <xdr:colOff>203200</xdr:colOff>
      <xdr:row>59</xdr:row>
      <xdr:rowOff>121255</xdr:rowOff>
    </xdr:to>
    <xdr:sp macro="" textlink="">
      <xdr:nvSpPr>
        <xdr:cNvPr id="329" name="フローチャート: 判断 328"/>
        <xdr:cNvSpPr/>
      </xdr:nvSpPr>
      <xdr:spPr>
        <a:xfrm>
          <a:off x="14351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131432</xdr:rowOff>
    </xdr:from>
    <xdr:ext cx="762000" cy="259045"/>
    <xdr:sp macro="" textlink="">
      <xdr:nvSpPr>
        <xdr:cNvPr id="330" name="テキスト ボックス 329"/>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26549</xdr:rowOff>
    </xdr:from>
    <xdr:to>
      <xdr:col>64</xdr:col>
      <xdr:colOff>152400</xdr:colOff>
      <xdr:row>59</xdr:row>
      <xdr:rowOff>128149</xdr:rowOff>
    </xdr:to>
    <xdr:sp macro="" textlink="">
      <xdr:nvSpPr>
        <xdr:cNvPr id="331" name="フローチャート: 判断 330"/>
        <xdr:cNvSpPr/>
      </xdr:nvSpPr>
      <xdr:spPr>
        <a:xfrm>
          <a:off x="13462000" y="1014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138326</xdr:rowOff>
    </xdr:from>
    <xdr:ext cx="762000" cy="259045"/>
    <xdr:sp macro="" textlink="">
      <xdr:nvSpPr>
        <xdr:cNvPr id="332" name="テキスト ボックス 331"/>
        <xdr:cNvSpPr txBox="1"/>
      </xdr:nvSpPr>
      <xdr:spPr>
        <a:xfrm>
          <a:off x="13131800" y="99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147622</xdr:rowOff>
    </xdr:from>
    <xdr:to>
      <xdr:col>81</xdr:col>
      <xdr:colOff>95250</xdr:colOff>
      <xdr:row>63</xdr:row>
      <xdr:rowOff>77772</xdr:rowOff>
    </xdr:to>
    <xdr:sp macro="" textlink="">
      <xdr:nvSpPr>
        <xdr:cNvPr id="338" name="楕円 337"/>
        <xdr:cNvSpPr/>
      </xdr:nvSpPr>
      <xdr:spPr>
        <a:xfrm>
          <a:off x="16967200" y="107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119699</xdr:rowOff>
    </xdr:from>
    <xdr:ext cx="762000" cy="259045"/>
    <xdr:sp macro="" textlink="">
      <xdr:nvSpPr>
        <xdr:cNvPr id="339" name="定員管理の状況該当値テキスト"/>
        <xdr:cNvSpPr txBox="1"/>
      </xdr:nvSpPr>
      <xdr:spPr>
        <a:xfrm>
          <a:off x="17106900" y="1074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112002</xdr:rowOff>
    </xdr:from>
    <xdr:to>
      <xdr:col>77</xdr:col>
      <xdr:colOff>95250</xdr:colOff>
      <xdr:row>63</xdr:row>
      <xdr:rowOff>42152</xdr:rowOff>
    </xdr:to>
    <xdr:sp macro="" textlink="">
      <xdr:nvSpPr>
        <xdr:cNvPr id="340" name="楕円 339"/>
        <xdr:cNvSpPr/>
      </xdr:nvSpPr>
      <xdr:spPr>
        <a:xfrm>
          <a:off x="161290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26929</xdr:rowOff>
    </xdr:from>
    <xdr:ext cx="736600" cy="259045"/>
    <xdr:sp macro="" textlink="">
      <xdr:nvSpPr>
        <xdr:cNvPr id="341" name="テキスト ボックス 340"/>
        <xdr:cNvSpPr txBox="1"/>
      </xdr:nvSpPr>
      <xdr:spPr>
        <a:xfrm>
          <a:off x="15798800" y="1082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84909</xdr:rowOff>
    </xdr:from>
    <xdr:to>
      <xdr:col>73</xdr:col>
      <xdr:colOff>44450</xdr:colOff>
      <xdr:row>61</xdr:row>
      <xdr:rowOff>15059</xdr:rowOff>
    </xdr:to>
    <xdr:sp macro="" textlink="">
      <xdr:nvSpPr>
        <xdr:cNvPr id="342" name="楕円 341"/>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43" name="テキスト ボックス 342"/>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72269</xdr:rowOff>
    </xdr:from>
    <xdr:to>
      <xdr:col>68</xdr:col>
      <xdr:colOff>203200</xdr:colOff>
      <xdr:row>61</xdr:row>
      <xdr:rowOff>2419</xdr:rowOff>
    </xdr:to>
    <xdr:sp macro="" textlink="">
      <xdr:nvSpPr>
        <xdr:cNvPr id="344" name="楕円 343"/>
        <xdr:cNvSpPr/>
      </xdr:nvSpPr>
      <xdr:spPr>
        <a:xfrm>
          <a:off x="14351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158646</xdr:rowOff>
    </xdr:from>
    <xdr:ext cx="762000" cy="259045"/>
    <xdr:sp macro="" textlink="">
      <xdr:nvSpPr>
        <xdr:cNvPr id="345" name="テキスト ボックス 344"/>
        <xdr:cNvSpPr txBox="1"/>
      </xdr:nvSpPr>
      <xdr:spPr>
        <a:xfrm>
          <a:off x="140208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46" name="楕円 345"/>
        <xdr:cNvSpPr/>
      </xdr:nvSpPr>
      <xdr:spPr>
        <a:xfrm>
          <a:off x="13462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47" name="テキスト ボックス 346"/>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すると０．７ポイント減少しているが、類似団体平均を１．６ポイント上回っている。比較的交付税算入率の高い合併特例債、過疎対策事業債は増加ではあるものの、分母となる標準財政規模が減少したこと、また、新市建設計画に基づき、合併特例債を活用して施設整備等を実施したことに加え、合併特例債の償還方法の見直しにより、据置期間をなくしたことによる償還元金の増加が要因である。</a:t>
          </a:r>
        </a:p>
        <a:p>
          <a:r>
            <a:rPr kumimoji="1" lang="ja-JP" altLang="en-US" sz="1100">
              <a:latin typeface="ＭＳ Ｐゴシック" panose="020B0600070205080204" pitchFamily="50" charset="-128"/>
              <a:ea typeface="ＭＳ Ｐゴシック" panose="020B0600070205080204" pitchFamily="50" charset="-128"/>
            </a:rPr>
            <a:t>施設整備や老朽化施設の除却のピークは過ぎており、減少傾向となる見込みであるが、今後は長寿命化や集約化の事業が想定される。引き続き市債の発行を可能な限り抑制しつつ、計画的な償還計画により、将来的な公債費負担の軽減に努めることが求められ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48154</xdr:rowOff>
    </xdr:from>
    <xdr:to>
      <xdr:col>81</xdr:col>
      <xdr:colOff>44450</xdr:colOff>
      <xdr:row>37</xdr:row>
      <xdr:rowOff>62230</xdr:rowOff>
    </xdr:to>
    <xdr:cxnSp macro="">
      <xdr:nvCxnSpPr>
        <xdr:cNvPr id="381" name="直線コネクタ 380"/>
        <xdr:cNvCxnSpPr/>
      </xdr:nvCxnSpPr>
      <xdr:spPr>
        <a:xfrm flipV="1">
          <a:off x="16179800" y="639180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64241</xdr:rowOff>
    </xdr:to>
    <xdr:cxnSp macro="">
      <xdr:nvCxnSpPr>
        <xdr:cNvPr id="384" name="直線コネクタ 383"/>
        <xdr:cNvCxnSpPr/>
      </xdr:nvCxnSpPr>
      <xdr:spPr>
        <a:xfrm flipV="1">
          <a:off x="15290800" y="640588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64241</xdr:rowOff>
    </xdr:to>
    <xdr:cxnSp macro="">
      <xdr:nvCxnSpPr>
        <xdr:cNvPr id="387" name="直線コネクタ 386"/>
        <xdr:cNvCxnSpPr/>
      </xdr:nvCxnSpPr>
      <xdr:spPr>
        <a:xfrm>
          <a:off x="14401800" y="640185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112501</xdr:rowOff>
    </xdr:from>
    <xdr:to>
      <xdr:col>73</xdr:col>
      <xdr:colOff>44450</xdr:colOff>
      <xdr:row>37</xdr:row>
      <xdr:rowOff>42651</xdr:rowOff>
    </xdr:to>
    <xdr:sp macro="" textlink="">
      <xdr:nvSpPr>
        <xdr:cNvPr id="388" name="フローチャート: 判断 387"/>
        <xdr:cNvSpPr/>
      </xdr:nvSpPr>
      <xdr:spPr>
        <a:xfrm>
          <a:off x="15240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389" name="テキスト ボックス 388"/>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50165</xdr:rowOff>
    </xdr:from>
    <xdr:to>
      <xdr:col>68</xdr:col>
      <xdr:colOff>152400</xdr:colOff>
      <xdr:row>37</xdr:row>
      <xdr:rowOff>58208</xdr:rowOff>
    </xdr:to>
    <xdr:cxnSp macro="">
      <xdr:nvCxnSpPr>
        <xdr:cNvPr id="390" name="直線コネクタ 389"/>
        <xdr:cNvCxnSpPr/>
      </xdr:nvCxnSpPr>
      <xdr:spPr>
        <a:xfrm>
          <a:off x="13512800" y="639381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114512</xdr:rowOff>
    </xdr:from>
    <xdr:to>
      <xdr:col>68</xdr:col>
      <xdr:colOff>203200</xdr:colOff>
      <xdr:row>37</xdr:row>
      <xdr:rowOff>44662</xdr:rowOff>
    </xdr:to>
    <xdr:sp macro="" textlink="">
      <xdr:nvSpPr>
        <xdr:cNvPr id="391" name="フローチャート: 判断 390"/>
        <xdr:cNvSpPr/>
      </xdr:nvSpPr>
      <xdr:spPr>
        <a:xfrm>
          <a:off x="14351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392" name="テキスト ボックス 391"/>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393" name="フローチャート: 判断 392"/>
        <xdr:cNvSpPr/>
      </xdr:nvSpPr>
      <xdr:spPr>
        <a:xfrm>
          <a:off x="13462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394" name="テキスト ボックス 393"/>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168804</xdr:rowOff>
    </xdr:from>
    <xdr:to>
      <xdr:col>81</xdr:col>
      <xdr:colOff>95250</xdr:colOff>
      <xdr:row>37</xdr:row>
      <xdr:rowOff>98954</xdr:rowOff>
    </xdr:to>
    <xdr:sp macro="" textlink="">
      <xdr:nvSpPr>
        <xdr:cNvPr id="400" name="楕円 399"/>
        <xdr:cNvSpPr/>
      </xdr:nvSpPr>
      <xdr:spPr>
        <a:xfrm>
          <a:off x="16967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140881</xdr:rowOff>
    </xdr:from>
    <xdr:ext cx="762000" cy="259045"/>
    <xdr:sp macro="" textlink="">
      <xdr:nvSpPr>
        <xdr:cNvPr id="401" name="公債費負担の状況該当値テキスト"/>
        <xdr:cNvSpPr txBox="1"/>
      </xdr:nvSpPr>
      <xdr:spPr>
        <a:xfrm>
          <a:off x="17106900" y="63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2" name="楕円 401"/>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97807</xdr:rowOff>
    </xdr:from>
    <xdr:ext cx="736600" cy="259045"/>
    <xdr:sp macro="" textlink="">
      <xdr:nvSpPr>
        <xdr:cNvPr id="403" name="テキスト ボックス 402"/>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13441</xdr:rowOff>
    </xdr:from>
    <xdr:to>
      <xdr:col>73</xdr:col>
      <xdr:colOff>44450</xdr:colOff>
      <xdr:row>37</xdr:row>
      <xdr:rowOff>115041</xdr:rowOff>
    </xdr:to>
    <xdr:sp macro="" textlink="">
      <xdr:nvSpPr>
        <xdr:cNvPr id="404" name="楕円 403"/>
        <xdr:cNvSpPr/>
      </xdr:nvSpPr>
      <xdr:spPr>
        <a:xfrm>
          <a:off x="15240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99818</xdr:rowOff>
    </xdr:from>
    <xdr:ext cx="762000" cy="259045"/>
    <xdr:sp macro="" textlink="">
      <xdr:nvSpPr>
        <xdr:cNvPr id="405" name="テキスト ボックス 404"/>
        <xdr:cNvSpPr txBox="1"/>
      </xdr:nvSpPr>
      <xdr:spPr>
        <a:xfrm>
          <a:off x="14909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7408</xdr:rowOff>
    </xdr:from>
    <xdr:to>
      <xdr:col>68</xdr:col>
      <xdr:colOff>203200</xdr:colOff>
      <xdr:row>37</xdr:row>
      <xdr:rowOff>109008</xdr:rowOff>
    </xdr:to>
    <xdr:sp macro="" textlink="">
      <xdr:nvSpPr>
        <xdr:cNvPr id="406" name="楕円 405"/>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93785</xdr:rowOff>
    </xdr:from>
    <xdr:ext cx="762000" cy="259045"/>
    <xdr:sp macro="" textlink="">
      <xdr:nvSpPr>
        <xdr:cNvPr id="407" name="テキスト ボックス 406"/>
        <xdr:cNvSpPr txBox="1"/>
      </xdr:nvSpPr>
      <xdr:spPr>
        <a:xfrm>
          <a:off x="14020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170815</xdr:rowOff>
    </xdr:from>
    <xdr:to>
      <xdr:col>64</xdr:col>
      <xdr:colOff>152400</xdr:colOff>
      <xdr:row>37</xdr:row>
      <xdr:rowOff>100965</xdr:rowOff>
    </xdr:to>
    <xdr:sp macro="" textlink="">
      <xdr:nvSpPr>
        <xdr:cNvPr id="408" name="楕円 407"/>
        <xdr:cNvSpPr/>
      </xdr:nvSpPr>
      <xdr:spPr>
        <a:xfrm>
          <a:off x="13462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85742</xdr:rowOff>
    </xdr:from>
    <xdr:ext cx="762000" cy="259045"/>
    <xdr:sp macro="" textlink="">
      <xdr:nvSpPr>
        <xdr:cNvPr id="409" name="テキスト ボックス 408"/>
        <xdr:cNvSpPr txBox="1"/>
      </xdr:nvSpPr>
      <xdr:spPr>
        <a:xfrm>
          <a:off x="131318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前年度と比較して７．６ポイント低下したものの、類似団体平均より４．９ポイント上回っている。</a:t>
          </a:r>
        </a:p>
        <a:p>
          <a:r>
            <a:rPr kumimoji="1" lang="ja-JP" altLang="en-US" sz="1300">
              <a:latin typeface="ＭＳ Ｐゴシック" panose="020B0600070205080204" pitchFamily="50" charset="-128"/>
              <a:ea typeface="ＭＳ Ｐゴシック" panose="020B0600070205080204" pitchFamily="50" charset="-128"/>
            </a:rPr>
            <a:t>財政調整基金残高の減少などにより充当可能財源等は減少しているが、地方債残高の減少も継続しているため、差引の将来負担額が減少し、将来負担比率は低下した。類似団体平均を上回っているものの、合併特例債の償還金減少により、起債償還金元金は減少しており、将来負担比率の減少は継続すると見込んで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24613</xdr:rowOff>
    </xdr:from>
    <xdr:to>
      <xdr:col>81</xdr:col>
      <xdr:colOff>44450</xdr:colOff>
      <xdr:row>15</xdr:row>
      <xdr:rowOff>61290</xdr:rowOff>
    </xdr:to>
    <xdr:cxnSp macro="">
      <xdr:nvCxnSpPr>
        <xdr:cNvPr id="441" name="直線コネクタ 440"/>
        <xdr:cNvCxnSpPr/>
      </xdr:nvCxnSpPr>
      <xdr:spPr>
        <a:xfrm flipV="1">
          <a:off x="16179800" y="2596363"/>
          <a:ext cx="8382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61290</xdr:rowOff>
    </xdr:from>
    <xdr:to>
      <xdr:col>77</xdr:col>
      <xdr:colOff>44450</xdr:colOff>
      <xdr:row>15</xdr:row>
      <xdr:rowOff>77216</xdr:rowOff>
    </xdr:to>
    <xdr:cxnSp macro="">
      <xdr:nvCxnSpPr>
        <xdr:cNvPr id="444" name="直線コネクタ 443"/>
        <xdr:cNvCxnSpPr/>
      </xdr:nvCxnSpPr>
      <xdr:spPr>
        <a:xfrm flipV="1">
          <a:off x="15290800" y="2633040"/>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77216</xdr:rowOff>
    </xdr:from>
    <xdr:to>
      <xdr:col>72</xdr:col>
      <xdr:colOff>203200</xdr:colOff>
      <xdr:row>15</xdr:row>
      <xdr:rowOff>83490</xdr:rowOff>
    </xdr:to>
    <xdr:cxnSp macro="">
      <xdr:nvCxnSpPr>
        <xdr:cNvPr id="447" name="直線コネクタ 446"/>
        <xdr:cNvCxnSpPr/>
      </xdr:nvCxnSpPr>
      <xdr:spPr>
        <a:xfrm flipV="1">
          <a:off x="14401800" y="264896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110998</xdr:rowOff>
    </xdr:from>
    <xdr:to>
      <xdr:col>73</xdr:col>
      <xdr:colOff>44450</xdr:colOff>
      <xdr:row>15</xdr:row>
      <xdr:rowOff>41148</xdr:rowOff>
    </xdr:to>
    <xdr:sp macro="" textlink="">
      <xdr:nvSpPr>
        <xdr:cNvPr id="448" name="フローチャート: 判断 447"/>
        <xdr:cNvSpPr/>
      </xdr:nvSpPr>
      <xdr:spPr>
        <a:xfrm>
          <a:off x="15240000" y="251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51325</xdr:rowOff>
    </xdr:from>
    <xdr:ext cx="762000" cy="259045"/>
    <xdr:sp macro="" textlink="">
      <xdr:nvSpPr>
        <xdr:cNvPr id="449" name="テキスト ボックス 448"/>
        <xdr:cNvSpPr txBox="1"/>
      </xdr:nvSpPr>
      <xdr:spPr>
        <a:xfrm>
          <a:off x="14909800" y="228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83490</xdr:rowOff>
    </xdr:from>
    <xdr:to>
      <xdr:col>68</xdr:col>
      <xdr:colOff>152400</xdr:colOff>
      <xdr:row>15</xdr:row>
      <xdr:rowOff>111481</xdr:rowOff>
    </xdr:to>
    <xdr:cxnSp macro="">
      <xdr:nvCxnSpPr>
        <xdr:cNvPr id="450" name="直線コネクタ 449"/>
        <xdr:cNvCxnSpPr/>
      </xdr:nvCxnSpPr>
      <xdr:spPr>
        <a:xfrm flipV="1">
          <a:off x="13512800" y="2655240"/>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122580</xdr:rowOff>
    </xdr:from>
    <xdr:to>
      <xdr:col>68</xdr:col>
      <xdr:colOff>203200</xdr:colOff>
      <xdr:row>15</xdr:row>
      <xdr:rowOff>52730</xdr:rowOff>
    </xdr:to>
    <xdr:sp macro="" textlink="">
      <xdr:nvSpPr>
        <xdr:cNvPr id="451" name="フローチャート: 判断 450"/>
        <xdr:cNvSpPr/>
      </xdr:nvSpPr>
      <xdr:spPr>
        <a:xfrm>
          <a:off x="14351000" y="25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62907</xdr:rowOff>
    </xdr:from>
    <xdr:ext cx="762000" cy="259045"/>
    <xdr:sp macro="" textlink="">
      <xdr:nvSpPr>
        <xdr:cNvPr id="452" name="テキスト ボックス 451"/>
        <xdr:cNvSpPr txBox="1"/>
      </xdr:nvSpPr>
      <xdr:spPr>
        <a:xfrm>
          <a:off x="14020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53" name="フローチャート: 判断 452"/>
        <xdr:cNvSpPr/>
      </xdr:nvSpPr>
      <xdr:spPr>
        <a:xfrm>
          <a:off x="13462000" y="254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54" name="テキスト ボックス 453"/>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145263</xdr:rowOff>
    </xdr:from>
    <xdr:to>
      <xdr:col>81</xdr:col>
      <xdr:colOff>95250</xdr:colOff>
      <xdr:row>15</xdr:row>
      <xdr:rowOff>75413</xdr:rowOff>
    </xdr:to>
    <xdr:sp macro="" textlink="">
      <xdr:nvSpPr>
        <xdr:cNvPr id="460" name="楕円 459"/>
        <xdr:cNvSpPr/>
      </xdr:nvSpPr>
      <xdr:spPr>
        <a:xfrm>
          <a:off x="16967200" y="25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117340</xdr:rowOff>
    </xdr:from>
    <xdr:ext cx="762000" cy="259045"/>
    <xdr:sp macro="" textlink="">
      <xdr:nvSpPr>
        <xdr:cNvPr id="461" name="将来負担の状況該当値テキスト"/>
        <xdr:cNvSpPr txBox="1"/>
      </xdr:nvSpPr>
      <xdr:spPr>
        <a:xfrm>
          <a:off x="17106900" y="25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10490</xdr:rowOff>
    </xdr:from>
    <xdr:to>
      <xdr:col>77</xdr:col>
      <xdr:colOff>95250</xdr:colOff>
      <xdr:row>15</xdr:row>
      <xdr:rowOff>112090</xdr:rowOff>
    </xdr:to>
    <xdr:sp macro="" textlink="">
      <xdr:nvSpPr>
        <xdr:cNvPr id="462" name="楕円 461"/>
        <xdr:cNvSpPr/>
      </xdr:nvSpPr>
      <xdr:spPr>
        <a:xfrm>
          <a:off x="16129000" y="25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122267</xdr:rowOff>
    </xdr:from>
    <xdr:ext cx="736600" cy="259045"/>
    <xdr:sp macro="" textlink="">
      <xdr:nvSpPr>
        <xdr:cNvPr id="463" name="テキスト ボックス 462"/>
        <xdr:cNvSpPr txBox="1"/>
      </xdr:nvSpPr>
      <xdr:spPr>
        <a:xfrm>
          <a:off x="15798800" y="23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26416</xdr:rowOff>
    </xdr:from>
    <xdr:to>
      <xdr:col>73</xdr:col>
      <xdr:colOff>44450</xdr:colOff>
      <xdr:row>15</xdr:row>
      <xdr:rowOff>128016</xdr:rowOff>
    </xdr:to>
    <xdr:sp macro="" textlink="">
      <xdr:nvSpPr>
        <xdr:cNvPr id="464" name="楕円 463"/>
        <xdr:cNvSpPr/>
      </xdr:nvSpPr>
      <xdr:spPr>
        <a:xfrm>
          <a:off x="15240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112793</xdr:rowOff>
    </xdr:from>
    <xdr:ext cx="762000" cy="259045"/>
    <xdr:sp macro="" textlink="">
      <xdr:nvSpPr>
        <xdr:cNvPr id="465" name="テキスト ボックス 464"/>
        <xdr:cNvSpPr txBox="1"/>
      </xdr:nvSpPr>
      <xdr:spPr>
        <a:xfrm>
          <a:off x="14909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32690</xdr:rowOff>
    </xdr:from>
    <xdr:to>
      <xdr:col>68</xdr:col>
      <xdr:colOff>203200</xdr:colOff>
      <xdr:row>15</xdr:row>
      <xdr:rowOff>134290</xdr:rowOff>
    </xdr:to>
    <xdr:sp macro="" textlink="">
      <xdr:nvSpPr>
        <xdr:cNvPr id="466" name="楕円 465"/>
        <xdr:cNvSpPr/>
      </xdr:nvSpPr>
      <xdr:spPr>
        <a:xfrm>
          <a:off x="14351000" y="26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119067</xdr:rowOff>
    </xdr:from>
    <xdr:ext cx="762000" cy="259045"/>
    <xdr:sp macro="" textlink="">
      <xdr:nvSpPr>
        <xdr:cNvPr id="467" name="テキスト ボックス 466"/>
        <xdr:cNvSpPr txBox="1"/>
      </xdr:nvSpPr>
      <xdr:spPr>
        <a:xfrm>
          <a:off x="14020800" y="269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60681</xdr:rowOff>
    </xdr:from>
    <xdr:to>
      <xdr:col>64</xdr:col>
      <xdr:colOff>152400</xdr:colOff>
      <xdr:row>15</xdr:row>
      <xdr:rowOff>162281</xdr:rowOff>
    </xdr:to>
    <xdr:sp macro="" textlink="">
      <xdr:nvSpPr>
        <xdr:cNvPr id="468" name="楕円 467"/>
        <xdr:cNvSpPr/>
      </xdr:nvSpPr>
      <xdr:spPr>
        <a:xfrm>
          <a:off x="13462000" y="26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147058</xdr:rowOff>
    </xdr:from>
    <xdr:ext cx="762000" cy="259045"/>
    <xdr:sp macro="" textlink="">
      <xdr:nvSpPr>
        <xdr:cNvPr id="469" name="テキスト ボックス 468"/>
        <xdr:cNvSpPr txBox="1"/>
      </xdr:nvSpPr>
      <xdr:spPr>
        <a:xfrm>
          <a:off x="13131800" y="271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79375</xdr:rowOff>
    </xdr:from>
    <xdr:ext cx="9099176" cy="425758"/>
    <xdr:sp macro="" textlink="">
      <xdr:nvSpPr>
        <xdr:cNvPr id="470" name="テキスト ボックス 469">
          <a:extLst>
            <a:ext uri="{FF2B5EF4-FFF2-40B4-BE49-F238E27FC236}">
              <a16:creationId xmlns:a16="http://schemas.microsoft.com/office/drawing/2014/main" xmlns="" id="{B7833EC5-7802-49C9-93AF-5F55205E114C}"/>
            </a:ext>
          </a:extLst>
        </xdr:cNvPr>
        <xdr:cNvSpPr txBox="1"/>
      </xdr:nvSpPr>
      <xdr:spPr>
        <a:xfrm>
          <a:off x="762000" y="46196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47,272
46,891
178.94
28,421,808
27,473,994
943,326
16,874,344
20,870,945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人件費に係る経常収支比率は、類似団体との比較では５．６ポイント上回っており、対前年度においても、４．４ポイント増加している。これは、令和３年３月３１日に志摩広域消防組合が解散し、同年４月１日より志摩市一般会計へ編入されたことによるもの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また、ごみ処理業務やし尿処理業務など一部事務組合等で行っているため、一部事務組合の人件費分に充てる負担金や、公営企業会計の人件費に充てる繰出金といった人件費に準ずる費用を合計した場合の人口一人当たり歳出決算額は、類似団体平均を大きく上回っている。 </a:t>
          </a:r>
        </a:p>
        <a:p>
          <a:r>
            <a:rPr kumimoji="1" lang="ja-JP" altLang="en-US" sz="900">
              <a:latin typeface="ＭＳ Ｐゴシック" panose="020B0600070205080204" pitchFamily="50" charset="-128"/>
              <a:ea typeface="ＭＳ Ｐゴシック" panose="020B0600070205080204" pitchFamily="50" charset="-128"/>
            </a:rPr>
            <a:t>定員適正化計画に基づき職員削減を進めており、職員数は減少傾向にあるものの、その減少幅は縮小傾向にあるため、抜本的な対策が必要な段階に差しかかっている。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39</xdr:row>
      <xdr:rowOff>107950</xdr:rowOff>
    </xdr:to>
    <xdr:cxnSp macro="">
      <xdr:nvCxnSpPr>
        <xdr:cNvPr id="66" name="直線コネクタ 65"/>
        <xdr:cNvCxnSpPr/>
      </xdr:nvCxnSpPr>
      <xdr:spPr>
        <a:xfrm>
          <a:off x="3987800" y="645922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115570</xdr:rowOff>
    </xdr:to>
    <xdr:cxnSp macro="">
      <xdr:nvCxnSpPr>
        <xdr:cNvPr id="69" name="直線コネクタ 68"/>
        <xdr:cNvCxnSpPr/>
      </xdr:nvCxnSpPr>
      <xdr:spPr>
        <a:xfrm>
          <a:off x="3098800" y="62534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81280</xdr:rowOff>
    </xdr:to>
    <xdr:cxnSp macro="">
      <xdr:nvCxnSpPr>
        <xdr:cNvPr id="72" name="直線コネクタ 71"/>
        <xdr:cNvCxnSpPr/>
      </xdr:nvCxnSpPr>
      <xdr:spPr>
        <a:xfrm>
          <a:off x="2209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81280</xdr:rowOff>
    </xdr:to>
    <xdr:cxnSp macro="">
      <xdr:nvCxnSpPr>
        <xdr:cNvPr id="75" name="直線コネクタ 74"/>
        <xdr:cNvCxnSpPr/>
      </xdr:nvCxnSpPr>
      <xdr:spPr>
        <a:xfrm>
          <a:off x="1320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88" name="テキスト ボックス 87"/>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を２．１ポイント下回っているが、対前年度で０．６ポイント増加した。令和２年度に、会計年度任用職員への制度移行に伴い、賃金が廃止され、給料や報酬等の人件費となったことが要因で令和２年度に大きく減少したが、令和３年度はほぼ横ばいで推移しており、今後は、施設の統廃合など、行政改革により一層の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16</xdr:row>
      <xdr:rowOff>0</xdr:rowOff>
    </xdr:to>
    <xdr:cxnSp macro="">
      <xdr:nvCxnSpPr>
        <xdr:cNvPr id="127" name="直線コネクタ 126"/>
        <xdr:cNvCxnSpPr/>
      </xdr:nvCxnSpPr>
      <xdr:spPr>
        <a:xfrm>
          <a:off x="15671800" y="2667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16</xdr:row>
      <xdr:rowOff>139700</xdr:rowOff>
    </xdr:to>
    <xdr:cxnSp macro="">
      <xdr:nvCxnSpPr>
        <xdr:cNvPr id="130" name="直線コネクタ 129"/>
        <xdr:cNvCxnSpPr/>
      </xdr:nvCxnSpPr>
      <xdr:spPr>
        <a:xfrm flipV="1">
          <a:off x="14782800" y="2667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16</xdr:row>
      <xdr:rowOff>139700</xdr:rowOff>
    </xdr:to>
    <xdr:cxnSp macro="">
      <xdr:nvCxnSpPr>
        <xdr:cNvPr id="133" name="直線コネクタ 132"/>
        <xdr:cNvCxnSpPr/>
      </xdr:nvCxnSpPr>
      <xdr:spPr>
        <a:xfrm>
          <a:off x="13893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31750</xdr:rowOff>
    </xdr:from>
    <xdr:to>
      <xdr:col>74</xdr:col>
      <xdr:colOff>31750</xdr:colOff>
      <xdr:row>19</xdr:row>
      <xdr:rowOff>133350</xdr:rowOff>
    </xdr:to>
    <xdr:sp macro="" textlink="">
      <xdr:nvSpPr>
        <xdr:cNvPr id="134" name="フローチャート: 判断 133"/>
        <xdr:cNvSpPr/>
      </xdr:nvSpPr>
      <xdr:spPr>
        <a:xfrm>
          <a:off x="14732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118127</xdr:rowOff>
    </xdr:from>
    <xdr:ext cx="762000" cy="259045"/>
    <xdr:sp macro="" textlink="">
      <xdr:nvSpPr>
        <xdr:cNvPr id="135" name="テキスト ボックス 134"/>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114300</xdr:rowOff>
    </xdr:to>
    <xdr:cxnSp macro="">
      <xdr:nvCxnSpPr>
        <xdr:cNvPr id="136" name="直線コネクタ 135"/>
        <xdr:cNvCxnSpPr/>
      </xdr:nvCxnSpPr>
      <xdr:spPr>
        <a:xfrm>
          <a:off x="13004800" y="278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165100</xdr:rowOff>
    </xdr:from>
    <xdr:to>
      <xdr:col>69</xdr:col>
      <xdr:colOff>142875</xdr:colOff>
      <xdr:row>19</xdr:row>
      <xdr:rowOff>95250</xdr:rowOff>
    </xdr:to>
    <xdr:sp macro="" textlink="">
      <xdr:nvSpPr>
        <xdr:cNvPr id="137" name="フローチャート: 判断 136"/>
        <xdr:cNvSpPr/>
      </xdr:nvSpPr>
      <xdr:spPr>
        <a:xfrm>
          <a:off x="13843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38" name="テキスト ボックス 137"/>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40" name="テキスト ボックス 139"/>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49" name="テキスト ボックス 148"/>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51" name="テキスト ボックス 150"/>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2" name="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4" name="楕円 153"/>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55" name="テキスト ボックス 154"/>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との比較では１．０ポイント下回っており、対前年度では０．２ポイント減少している。しかし、社会福祉費、生活保護費、児童福祉費における増の要因は、高齢化による給付対象件数の増、制度改正による給付額の増など幅広く、一方向的な傾向として判断することは困難である。今後とも増加することが懸念されるため、引き続き動向を注視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0</xdr:rowOff>
    </xdr:to>
    <xdr:cxnSp macro="">
      <xdr:nvCxnSpPr>
        <xdr:cNvPr id="188" name="直線コネクタ 187"/>
        <xdr:cNvCxnSpPr/>
      </xdr:nvCxnSpPr>
      <xdr:spPr>
        <a:xfrm flipV="1">
          <a:off x="3987800" y="957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38100</xdr:rowOff>
    </xdr:to>
    <xdr:cxnSp macro="">
      <xdr:nvCxnSpPr>
        <xdr:cNvPr id="191" name="直線コネクタ 190"/>
        <xdr:cNvCxnSpPr/>
      </xdr:nvCxnSpPr>
      <xdr:spPr>
        <a:xfrm flipV="1">
          <a:off x="3098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38100</xdr:rowOff>
    </xdr:to>
    <xdr:cxnSp macro="">
      <xdr:nvCxnSpPr>
        <xdr:cNvPr id="194" name="直線コネクタ 193"/>
        <xdr:cNvCxnSpPr/>
      </xdr:nvCxnSpPr>
      <xdr:spPr>
        <a:xfrm>
          <a:off x="2209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6" name="テキスト ボックス 195"/>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55</xdr:row>
      <xdr:rowOff>146050</xdr:rowOff>
    </xdr:to>
    <xdr:cxnSp macro="">
      <xdr:nvCxnSpPr>
        <xdr:cNvPr id="197" name="直線コネクタ 196"/>
        <xdr:cNvCxnSpPr/>
      </xdr:nvCxnSpPr>
      <xdr:spPr>
        <a:xfrm flipV="1">
          <a:off x="1320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50800</xdr:rowOff>
    </xdr:from>
    <xdr:to>
      <xdr:col>11</xdr:col>
      <xdr:colOff>60325</xdr:colOff>
      <xdr:row>58</xdr:row>
      <xdr:rowOff>152400</xdr:rowOff>
    </xdr:to>
    <xdr:sp macro="" textlink="">
      <xdr:nvSpPr>
        <xdr:cNvPr id="198" name="フローチャート: 判断 197"/>
        <xdr:cNvSpPr/>
      </xdr:nvSpPr>
      <xdr:spPr>
        <a:xfrm>
          <a:off x="2159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199" name="テキスト ボックス 198"/>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01" name="テキスト ボックス 200"/>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9" name="楕円 208"/>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0" name="テキスト ボックス 209"/>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1" name="楕円 210"/>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2" name="テキスト ボックス 211"/>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3" name="楕円 212"/>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4" name="テキスト ボックス 213"/>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その他に係る経常収支比率は類似団体平均と同水準で推移しており、前年度と比較しても０．１ポイントの減少となっている。</a:t>
          </a:r>
        </a:p>
        <a:p>
          <a:r>
            <a:rPr kumimoji="1" lang="ja-JP" altLang="en-US" sz="1100">
              <a:latin typeface="ＭＳ Ｐゴシック" panose="020B0600070205080204" pitchFamily="50" charset="-128"/>
              <a:ea typeface="ＭＳ Ｐゴシック" panose="020B0600070205080204" pitchFamily="50" charset="-128"/>
            </a:rPr>
            <a:t>施設の統廃合を進めているものの、老朽化施設が多く、安全面を考慮すれば維持補修費を大幅に抑制することは困難である。また、繰出金については、今後も国民健康保険税収入の減少や介護給付費の伸びなどにより増加が予想されるため、保険税・保険料の適正な賦課徴収と給付適正化の取組を推進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131899</xdr:rowOff>
    </xdr:from>
    <xdr:to>
      <xdr:col>82</xdr:col>
      <xdr:colOff>107950</xdr:colOff>
      <xdr:row>55</xdr:row>
      <xdr:rowOff>138430</xdr:rowOff>
    </xdr:to>
    <xdr:cxnSp macro="">
      <xdr:nvCxnSpPr>
        <xdr:cNvPr id="251" name="直線コネクタ 250"/>
        <xdr:cNvCxnSpPr/>
      </xdr:nvCxnSpPr>
      <xdr:spPr>
        <a:xfrm flipV="1">
          <a:off x="15671800" y="95616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45357</xdr:rowOff>
    </xdr:to>
    <xdr:cxnSp macro="">
      <xdr:nvCxnSpPr>
        <xdr:cNvPr id="254" name="直線コネクタ 253"/>
        <xdr:cNvCxnSpPr/>
      </xdr:nvCxnSpPr>
      <xdr:spPr>
        <a:xfrm flipV="1">
          <a:off x="14782800" y="95681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45357</xdr:rowOff>
    </xdr:to>
    <xdr:cxnSp macro="">
      <xdr:nvCxnSpPr>
        <xdr:cNvPr id="257" name="直線コネクタ 256"/>
        <xdr:cNvCxnSpPr/>
      </xdr:nvCxnSpPr>
      <xdr:spPr>
        <a:xfrm>
          <a:off x="13893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38826</xdr:rowOff>
    </xdr:to>
    <xdr:cxnSp macro="">
      <xdr:nvCxnSpPr>
        <xdr:cNvPr id="260" name="直線コネクタ 259"/>
        <xdr:cNvCxnSpPr/>
      </xdr:nvCxnSpPr>
      <xdr:spPr>
        <a:xfrm>
          <a:off x="13004800" y="9613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46809</xdr:rowOff>
    </xdr:from>
    <xdr:to>
      <xdr:col>69</xdr:col>
      <xdr:colOff>142875</xdr:colOff>
      <xdr:row>56</xdr:row>
      <xdr:rowOff>148409</xdr:rowOff>
    </xdr:to>
    <xdr:sp macro="" textlink="">
      <xdr:nvSpPr>
        <xdr:cNvPr id="261" name="フローチャート: 判断 260"/>
        <xdr:cNvSpPr/>
      </xdr:nvSpPr>
      <xdr:spPr>
        <a:xfrm>
          <a:off x="13843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133186</xdr:rowOff>
    </xdr:from>
    <xdr:ext cx="762000" cy="259045"/>
    <xdr:sp macro="" textlink="">
      <xdr:nvSpPr>
        <xdr:cNvPr id="262" name="テキスト ボックス 261"/>
        <xdr:cNvSpPr txBox="1"/>
      </xdr:nvSpPr>
      <xdr:spPr>
        <a:xfrm>
          <a:off x="13512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63" name="フローチャート: 判断 262"/>
        <xdr:cNvSpPr/>
      </xdr:nvSpPr>
      <xdr:spPr>
        <a:xfrm>
          <a:off x="12954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133186</xdr:rowOff>
    </xdr:from>
    <xdr:ext cx="762000" cy="259045"/>
    <xdr:sp macro="" textlink="">
      <xdr:nvSpPr>
        <xdr:cNvPr id="264" name="テキスト ボックス 263"/>
        <xdr:cNvSpPr txBox="1"/>
      </xdr:nvSpPr>
      <xdr:spPr>
        <a:xfrm>
          <a:off x="12623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0" name="楕円 269"/>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53176</xdr:rowOff>
    </xdr:from>
    <xdr:ext cx="762000" cy="259045"/>
    <xdr:sp macro="" textlink="">
      <xdr:nvSpPr>
        <xdr:cNvPr id="271" name="その他該当値テキスト"/>
        <xdr:cNvSpPr txBox="1"/>
      </xdr:nvSpPr>
      <xdr:spPr>
        <a:xfrm>
          <a:off x="16598900" y="94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2557</xdr:rowOff>
    </xdr:from>
    <xdr:ext cx="736600" cy="259045"/>
    <xdr:sp macro="" textlink="">
      <xdr:nvSpPr>
        <xdr:cNvPr id="273" name="テキスト ボックス 272"/>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4" name="楕円 273"/>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5" name="テキスト ボックス 274"/>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6" name="楕円 275"/>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7" name="テキスト ボックス 276"/>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まで補助費等に係る経常収支比率が類似団体平均を大きく上回っているのは、広域連合等を設置し、多くの事務を共同処理しているためであるが、令和３年３月３１日に志摩広域消防組合が解散し、同年４月１日より志摩市一般会計へ編入されたことにより、令和３年度は前年度に比べ６．６ポイント減少し、類似団体平均を０．３ポイント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また、補助金等については、平成２２年３月に補助金等交付基準を作成し、平成２３年度の補助金から公益性・公平性等の判断基準により適正化を図っている。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38</xdr:row>
      <xdr:rowOff>76708</xdr:rowOff>
    </xdr:to>
    <xdr:cxnSp macro="">
      <xdr:nvCxnSpPr>
        <xdr:cNvPr id="309" name="直線コネクタ 308"/>
        <xdr:cNvCxnSpPr/>
      </xdr:nvCxnSpPr>
      <xdr:spPr>
        <a:xfrm flipV="1">
          <a:off x="15671800" y="6290056"/>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76708</xdr:rowOff>
    </xdr:to>
    <xdr:cxnSp macro="">
      <xdr:nvCxnSpPr>
        <xdr:cNvPr id="312" name="直線コネクタ 311"/>
        <xdr:cNvCxnSpPr/>
      </xdr:nvCxnSpPr>
      <xdr:spPr>
        <a:xfrm>
          <a:off x="14782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12700</xdr:rowOff>
    </xdr:to>
    <xdr:cxnSp macro="">
      <xdr:nvCxnSpPr>
        <xdr:cNvPr id="315" name="直線コネクタ 314"/>
        <xdr:cNvCxnSpPr/>
      </xdr:nvCxnSpPr>
      <xdr:spPr>
        <a:xfrm>
          <a:off x="13893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6" name="フローチャート: 判断 315"/>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17" name="テキスト ボックス 316"/>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165862</xdr:rowOff>
    </xdr:to>
    <xdr:cxnSp macro="">
      <xdr:nvCxnSpPr>
        <xdr:cNvPr id="318" name="直線コネクタ 317"/>
        <xdr:cNvCxnSpPr/>
      </xdr:nvCxnSpPr>
      <xdr:spPr>
        <a:xfrm>
          <a:off x="13004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9" name="フローチャート: 判断 318"/>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0" name="テキスト ボックス 319"/>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1" name="フローチャート: 判断 320"/>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2" name="テキスト ボックス 321"/>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30" name="楕円 329"/>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31" name="テキスト ボックス 330"/>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2" name="楕円 331"/>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3" name="テキスト ボックス 332"/>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4" name="楕円 333"/>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5" name="テキスト ボックス 334"/>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6" name="楕円 335"/>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7" name="テキスト ボックス 336"/>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公債費に係る経常収支比率は、平成２３年度以降継続して類似団体平均を上回っているが、令和２年度から減少に転じ、令和３年度においては、対前年度で２．５ポイント減少している。しかし、依然として公債費に準ずる費用も含めた人口１人当たり決算額は類似団体平均を上回っている。 </a:t>
          </a:r>
        </a:p>
        <a:p>
          <a:r>
            <a:rPr kumimoji="1" lang="ja-JP" altLang="en-US" sz="900">
              <a:latin typeface="ＭＳ Ｐゴシック" panose="020B0600070205080204" pitchFamily="50" charset="-128"/>
              <a:ea typeface="ＭＳ Ｐゴシック" panose="020B0600070205080204" pitchFamily="50" charset="-128"/>
            </a:rPr>
            <a:t>合併特例債を活用して施設整備等を実施したことに加え、平成２５年度から平成３０年度まで合併特例債の償還方法について据置期間を設けず、借入れ、償還を行ったことによる償還元金の増加が要因である。</a:t>
          </a:r>
        </a:p>
        <a:p>
          <a:r>
            <a:rPr kumimoji="1" lang="ja-JP" altLang="en-US" sz="900">
              <a:latin typeface="ＭＳ Ｐゴシック" panose="020B0600070205080204" pitchFamily="50" charset="-128"/>
              <a:ea typeface="ＭＳ Ｐゴシック" panose="020B0600070205080204" pitchFamily="50" charset="-128"/>
            </a:rPr>
            <a:t>施設整備や老朽化施設の除却のピークは過ぎており、今後減少していく見込みであるが、施設の長寿命化や集約化の事業を予定しているため、引き続き市債の発行を可能な限り抑制しつつ、計画的な償還計画により、将来的な公債費負担の軽減に努めることが求めら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77</xdr:row>
      <xdr:rowOff>8128</xdr:rowOff>
    </xdr:to>
    <xdr:cxnSp macro="">
      <xdr:nvCxnSpPr>
        <xdr:cNvPr id="367" name="直線コネクタ 366"/>
        <xdr:cNvCxnSpPr/>
      </xdr:nvCxnSpPr>
      <xdr:spPr>
        <a:xfrm flipV="1">
          <a:off x="3987800" y="1315262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xdr:rowOff>
    </xdr:from>
    <xdr:to>
      <xdr:col>19</xdr:col>
      <xdr:colOff>187325</xdr:colOff>
      <xdr:row>77</xdr:row>
      <xdr:rowOff>21844</xdr:rowOff>
    </xdr:to>
    <xdr:cxnSp macro="">
      <xdr:nvCxnSpPr>
        <xdr:cNvPr id="370" name="直線コネクタ 369"/>
        <xdr:cNvCxnSpPr/>
      </xdr:nvCxnSpPr>
      <xdr:spPr>
        <a:xfrm flipV="1">
          <a:off x="3098800" y="132097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21844</xdr:rowOff>
    </xdr:to>
    <xdr:cxnSp macro="">
      <xdr:nvCxnSpPr>
        <xdr:cNvPr id="373" name="直線コネクタ 372"/>
        <xdr:cNvCxnSpPr/>
      </xdr:nvCxnSpPr>
      <xdr:spPr>
        <a:xfrm>
          <a:off x="2209800" y="132074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92202</xdr:rowOff>
    </xdr:from>
    <xdr:to>
      <xdr:col>15</xdr:col>
      <xdr:colOff>149225</xdr:colOff>
      <xdr:row>76</xdr:row>
      <xdr:rowOff>22352</xdr:rowOff>
    </xdr:to>
    <xdr:sp macro="" textlink="">
      <xdr:nvSpPr>
        <xdr:cNvPr id="374" name="フローチャート: 判断 373"/>
        <xdr:cNvSpPr/>
      </xdr:nvSpPr>
      <xdr:spPr>
        <a:xfrm>
          <a:off x="3048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75" name="テキスト ボックス 374"/>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156718</xdr:rowOff>
    </xdr:from>
    <xdr:to>
      <xdr:col>11</xdr:col>
      <xdr:colOff>9525</xdr:colOff>
      <xdr:row>77</xdr:row>
      <xdr:rowOff>5842</xdr:rowOff>
    </xdr:to>
    <xdr:cxnSp macro="">
      <xdr:nvCxnSpPr>
        <xdr:cNvPr id="376" name="直線コネクタ 375"/>
        <xdr:cNvCxnSpPr/>
      </xdr:nvCxnSpPr>
      <xdr:spPr>
        <a:xfrm>
          <a:off x="1320800" y="131869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94488</xdr:rowOff>
    </xdr:from>
    <xdr:to>
      <xdr:col>11</xdr:col>
      <xdr:colOff>60325</xdr:colOff>
      <xdr:row>76</xdr:row>
      <xdr:rowOff>24637</xdr:rowOff>
    </xdr:to>
    <xdr:sp macro="" textlink="">
      <xdr:nvSpPr>
        <xdr:cNvPr id="377" name="フローチャート: 判断 376"/>
        <xdr:cNvSpPr/>
      </xdr:nvSpPr>
      <xdr:spPr>
        <a:xfrm>
          <a:off x="2159000" y="12953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34815</xdr:rowOff>
    </xdr:from>
    <xdr:ext cx="762000" cy="259045"/>
    <xdr:sp macro="" textlink="">
      <xdr:nvSpPr>
        <xdr:cNvPr id="378" name="テキスト ボックス 377"/>
        <xdr:cNvSpPr txBox="1"/>
      </xdr:nvSpPr>
      <xdr:spPr>
        <a:xfrm>
          <a:off x="1828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79" name="フローチャート: 判断 378"/>
        <xdr:cNvSpPr/>
      </xdr:nvSpPr>
      <xdr:spPr>
        <a:xfrm>
          <a:off x="1270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80" name="テキスト ボックス 379"/>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6" name="楕円 385"/>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43705</xdr:rowOff>
    </xdr:from>
    <xdr:ext cx="762000" cy="259045"/>
    <xdr:sp macro="" textlink="">
      <xdr:nvSpPr>
        <xdr:cNvPr id="387" name="公債費該当値テキスト"/>
        <xdr:cNvSpPr txBox="1"/>
      </xdr:nvSpPr>
      <xdr:spPr>
        <a:xfrm>
          <a:off x="4914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128778</xdr:rowOff>
    </xdr:from>
    <xdr:to>
      <xdr:col>20</xdr:col>
      <xdr:colOff>38100</xdr:colOff>
      <xdr:row>77</xdr:row>
      <xdr:rowOff>58928</xdr:rowOff>
    </xdr:to>
    <xdr:sp macro="" textlink="">
      <xdr:nvSpPr>
        <xdr:cNvPr id="388" name="楕円 387"/>
        <xdr:cNvSpPr/>
      </xdr:nvSpPr>
      <xdr:spPr>
        <a:xfrm>
          <a:off x="3937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43705</xdr:rowOff>
    </xdr:from>
    <xdr:ext cx="736600" cy="259045"/>
    <xdr:sp macro="" textlink="">
      <xdr:nvSpPr>
        <xdr:cNvPr id="389" name="テキスト ボックス 388"/>
        <xdr:cNvSpPr txBox="1"/>
      </xdr:nvSpPr>
      <xdr:spPr>
        <a:xfrm>
          <a:off x="3606800" y="1324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142494</xdr:rowOff>
    </xdr:from>
    <xdr:to>
      <xdr:col>15</xdr:col>
      <xdr:colOff>149225</xdr:colOff>
      <xdr:row>77</xdr:row>
      <xdr:rowOff>72644</xdr:rowOff>
    </xdr:to>
    <xdr:sp macro="" textlink="">
      <xdr:nvSpPr>
        <xdr:cNvPr id="390" name="楕円 389"/>
        <xdr:cNvSpPr/>
      </xdr:nvSpPr>
      <xdr:spPr>
        <a:xfrm>
          <a:off x="30480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57421</xdr:rowOff>
    </xdr:from>
    <xdr:ext cx="762000" cy="259045"/>
    <xdr:sp macro="" textlink="">
      <xdr:nvSpPr>
        <xdr:cNvPr id="391" name="テキスト ボックス 390"/>
        <xdr:cNvSpPr txBox="1"/>
      </xdr:nvSpPr>
      <xdr:spPr>
        <a:xfrm>
          <a:off x="2717800" y="132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2" name="楕円 391"/>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41419</xdr:rowOff>
    </xdr:from>
    <xdr:ext cx="762000" cy="259045"/>
    <xdr:sp macro="" textlink="">
      <xdr:nvSpPr>
        <xdr:cNvPr id="393" name="テキスト ボックス 392"/>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105918</xdr:rowOff>
    </xdr:from>
    <xdr:to>
      <xdr:col>6</xdr:col>
      <xdr:colOff>171450</xdr:colOff>
      <xdr:row>77</xdr:row>
      <xdr:rowOff>36068</xdr:rowOff>
    </xdr:to>
    <xdr:sp macro="" textlink="">
      <xdr:nvSpPr>
        <xdr:cNvPr id="394" name="楕円 393"/>
        <xdr:cNvSpPr/>
      </xdr:nvSpPr>
      <xdr:spPr>
        <a:xfrm>
          <a:off x="1270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20845</xdr:rowOff>
    </xdr:from>
    <xdr:ext cx="762000" cy="259045"/>
    <xdr:sp macro="" textlink="">
      <xdr:nvSpPr>
        <xdr:cNvPr id="395" name="テキスト ボックス 394"/>
        <xdr:cNvSpPr txBox="1"/>
      </xdr:nvSpPr>
      <xdr:spPr>
        <a:xfrm>
          <a:off x="939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公債費以外に係る経常収支比率は、前年度と比較し１．９ポイント減少したものの、類似団体平均を上回っている。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定員適正化や業務委託の推進による人件費の減少が物件費の増加に直接繋がらないよう慎重に業務の見直しを図るとともに、施設の統廃合・適正管理など行政改革により一層の経費削減に努める必要がある。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156718</xdr:rowOff>
    </xdr:to>
    <xdr:cxnSp macro="">
      <xdr:nvCxnSpPr>
        <xdr:cNvPr id="426" name="直線コネクタ 425"/>
        <xdr:cNvCxnSpPr/>
      </xdr:nvCxnSpPr>
      <xdr:spPr>
        <a:xfrm flipV="1">
          <a:off x="15671800" y="136144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79</xdr:row>
      <xdr:rowOff>156718</xdr:rowOff>
    </xdr:to>
    <xdr:cxnSp macro="">
      <xdr:nvCxnSpPr>
        <xdr:cNvPr id="429" name="直線コネクタ 428"/>
        <xdr:cNvCxnSpPr/>
      </xdr:nvCxnSpPr>
      <xdr:spPr>
        <a:xfrm>
          <a:off x="14782800" y="13660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115570</xdr:rowOff>
    </xdr:to>
    <xdr:cxnSp macro="">
      <xdr:nvCxnSpPr>
        <xdr:cNvPr id="432" name="直線コネクタ 431"/>
        <xdr:cNvCxnSpPr/>
      </xdr:nvCxnSpPr>
      <xdr:spPr>
        <a:xfrm>
          <a:off x="13893800" y="136006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115063</xdr:rowOff>
    </xdr:from>
    <xdr:to>
      <xdr:col>74</xdr:col>
      <xdr:colOff>31750</xdr:colOff>
      <xdr:row>80</xdr:row>
      <xdr:rowOff>45213</xdr:rowOff>
    </xdr:to>
    <xdr:sp macro="" textlink="">
      <xdr:nvSpPr>
        <xdr:cNvPr id="433" name="フローチャート: 判断 432"/>
        <xdr:cNvSpPr/>
      </xdr:nvSpPr>
      <xdr:spPr>
        <a:xfrm>
          <a:off x="14732000" y="1365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34" name="テキスト ボックス 433"/>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56135</xdr:rowOff>
    </xdr:to>
    <xdr:cxnSp macro="">
      <xdr:nvCxnSpPr>
        <xdr:cNvPr id="435" name="直線コネクタ 434"/>
        <xdr:cNvCxnSpPr/>
      </xdr:nvCxnSpPr>
      <xdr:spPr>
        <a:xfrm>
          <a:off x="13004800" y="135229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83058</xdr:rowOff>
    </xdr:from>
    <xdr:to>
      <xdr:col>69</xdr:col>
      <xdr:colOff>142875</xdr:colOff>
      <xdr:row>80</xdr:row>
      <xdr:rowOff>13208</xdr:rowOff>
    </xdr:to>
    <xdr:sp macro="" textlink="">
      <xdr:nvSpPr>
        <xdr:cNvPr id="436" name="フローチャート: 判断 435"/>
        <xdr:cNvSpPr/>
      </xdr:nvSpPr>
      <xdr:spPr>
        <a:xfrm>
          <a:off x="13843000" y="136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169435</xdr:rowOff>
    </xdr:from>
    <xdr:ext cx="762000" cy="259045"/>
    <xdr:sp macro="" textlink="">
      <xdr:nvSpPr>
        <xdr:cNvPr id="437" name="テキスト ボックス 436"/>
        <xdr:cNvSpPr txBox="1"/>
      </xdr:nvSpPr>
      <xdr:spPr>
        <a:xfrm>
          <a:off x="13512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38" name="フローチャート: 判断 437"/>
        <xdr:cNvSpPr/>
      </xdr:nvSpPr>
      <xdr:spPr>
        <a:xfrm>
          <a:off x="12954000" y="135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39" name="テキスト ボックス 438"/>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5" name="楕円 444"/>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6"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47" name="楕円 446"/>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48" name="テキスト ボックス 447"/>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9" name="楕円 448"/>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5097</xdr:rowOff>
    </xdr:from>
    <xdr:ext cx="762000" cy="259045"/>
    <xdr:sp macro="" textlink="">
      <xdr:nvSpPr>
        <xdr:cNvPr id="450" name="テキスト ボックス 449"/>
        <xdr:cNvSpPr txBox="1"/>
      </xdr:nvSpPr>
      <xdr:spPr>
        <a:xfrm>
          <a:off x="14401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1" name="楕円 450"/>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117112</xdr:rowOff>
    </xdr:from>
    <xdr:ext cx="762000" cy="259045"/>
    <xdr:sp macro="" textlink="">
      <xdr:nvSpPr>
        <xdr:cNvPr id="452" name="テキスト ボックス 451"/>
        <xdr:cNvSpPr txBox="1"/>
      </xdr:nvSpPr>
      <xdr:spPr>
        <a:xfrm>
          <a:off x="13512800" y="133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3" name="楕円 452"/>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39388</xdr:rowOff>
    </xdr:from>
    <xdr:ext cx="762000" cy="259045"/>
    <xdr:sp macro="" textlink="">
      <xdr:nvSpPr>
        <xdr:cNvPr id="454" name="テキスト ボックス 453"/>
        <xdr:cNvSpPr txBox="1"/>
      </xdr:nvSpPr>
      <xdr:spPr>
        <a:xfrm>
          <a:off x="12623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60135</xdr:rowOff>
    </xdr:from>
    <xdr:to>
      <xdr:col>29</xdr:col>
      <xdr:colOff>127000</xdr:colOff>
      <xdr:row>15</xdr:row>
      <xdr:rowOff>155562</xdr:rowOff>
    </xdr:to>
    <xdr:cxnSp macro="">
      <xdr:nvCxnSpPr>
        <xdr:cNvPr id="50" name="直線コネクタ 49"/>
        <xdr:cNvCxnSpPr/>
      </xdr:nvCxnSpPr>
      <xdr:spPr bwMode="auto">
        <a:xfrm flipV="1">
          <a:off x="5003800" y="2679510"/>
          <a:ext cx="647700" cy="95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155562</xdr:rowOff>
    </xdr:from>
    <xdr:to>
      <xdr:col>26</xdr:col>
      <xdr:colOff>50800</xdr:colOff>
      <xdr:row>16</xdr:row>
      <xdr:rowOff>50470</xdr:rowOff>
    </xdr:to>
    <xdr:cxnSp macro="">
      <xdr:nvCxnSpPr>
        <xdr:cNvPr id="53" name="直線コネクタ 52"/>
        <xdr:cNvCxnSpPr/>
      </xdr:nvCxnSpPr>
      <xdr:spPr bwMode="auto">
        <a:xfrm flipV="1">
          <a:off x="4305300" y="2774937"/>
          <a:ext cx="698500" cy="66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50470</xdr:rowOff>
    </xdr:from>
    <xdr:to>
      <xdr:col>22</xdr:col>
      <xdr:colOff>114300</xdr:colOff>
      <xdr:row>16</xdr:row>
      <xdr:rowOff>79185</xdr:rowOff>
    </xdr:to>
    <xdr:cxnSp macro="">
      <xdr:nvCxnSpPr>
        <xdr:cNvPr id="56" name="直線コネクタ 55"/>
        <xdr:cNvCxnSpPr/>
      </xdr:nvCxnSpPr>
      <xdr:spPr bwMode="auto">
        <a:xfrm flipV="1">
          <a:off x="3606800" y="2841295"/>
          <a:ext cx="698500" cy="2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66853</xdr:rowOff>
    </xdr:from>
    <xdr:to>
      <xdr:col>22</xdr:col>
      <xdr:colOff>165100</xdr:colOff>
      <xdr:row>18</xdr:row>
      <xdr:rowOff>168453</xdr:rowOff>
    </xdr:to>
    <xdr:sp macro="" textlink="">
      <xdr:nvSpPr>
        <xdr:cNvPr id="57" name="フローチャート: 判断 56"/>
        <xdr:cNvSpPr/>
      </xdr:nvSpPr>
      <xdr:spPr bwMode="auto">
        <a:xfrm>
          <a:off x="4254500" y="3200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153230</xdr:rowOff>
    </xdr:from>
    <xdr:ext cx="762000" cy="259045"/>
    <xdr:sp macro="" textlink="">
      <xdr:nvSpPr>
        <xdr:cNvPr id="58" name="テキスト ボックス 57"/>
        <xdr:cNvSpPr txBox="1"/>
      </xdr:nvSpPr>
      <xdr:spPr>
        <a:xfrm>
          <a:off x="3924300" y="32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79185</xdr:rowOff>
    </xdr:from>
    <xdr:to>
      <xdr:col>18</xdr:col>
      <xdr:colOff>177800</xdr:colOff>
      <xdr:row>16</xdr:row>
      <xdr:rowOff>111722</xdr:rowOff>
    </xdr:to>
    <xdr:cxnSp macro="">
      <xdr:nvCxnSpPr>
        <xdr:cNvPr id="59" name="直線コネクタ 58"/>
        <xdr:cNvCxnSpPr/>
      </xdr:nvCxnSpPr>
      <xdr:spPr bwMode="auto">
        <a:xfrm flipV="1">
          <a:off x="2908300" y="2870010"/>
          <a:ext cx="698500" cy="3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81280</xdr:rowOff>
    </xdr:from>
    <xdr:to>
      <xdr:col>19</xdr:col>
      <xdr:colOff>38100</xdr:colOff>
      <xdr:row>19</xdr:row>
      <xdr:rowOff>11430</xdr:rowOff>
    </xdr:to>
    <xdr:sp macro="" textlink="">
      <xdr:nvSpPr>
        <xdr:cNvPr id="60" name="フローチャート: 判断 59"/>
        <xdr:cNvSpPr/>
      </xdr:nvSpPr>
      <xdr:spPr bwMode="auto">
        <a:xfrm>
          <a:off x="3556000" y="3215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167657</xdr:rowOff>
    </xdr:from>
    <xdr:ext cx="762000" cy="259045"/>
    <xdr:sp macro="" textlink="">
      <xdr:nvSpPr>
        <xdr:cNvPr id="61" name="テキスト ボックス 60"/>
        <xdr:cNvSpPr txBox="1"/>
      </xdr:nvSpPr>
      <xdr:spPr>
        <a:xfrm>
          <a:off x="3225800" y="33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80696</xdr:rowOff>
    </xdr:from>
    <xdr:to>
      <xdr:col>15</xdr:col>
      <xdr:colOff>101600</xdr:colOff>
      <xdr:row>19</xdr:row>
      <xdr:rowOff>10846</xdr:rowOff>
    </xdr:to>
    <xdr:sp macro="" textlink="">
      <xdr:nvSpPr>
        <xdr:cNvPr id="62" name="フローチャート: 判断 61"/>
        <xdr:cNvSpPr/>
      </xdr:nvSpPr>
      <xdr:spPr bwMode="auto">
        <a:xfrm>
          <a:off x="2857500" y="3214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167073</xdr:rowOff>
    </xdr:from>
    <xdr:ext cx="762000" cy="259045"/>
    <xdr:sp macro="" textlink="">
      <xdr:nvSpPr>
        <xdr:cNvPr id="63" name="テキスト ボックス 62"/>
        <xdr:cNvSpPr txBox="1"/>
      </xdr:nvSpPr>
      <xdr:spPr>
        <a:xfrm>
          <a:off x="2527300" y="330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9335</xdr:rowOff>
    </xdr:from>
    <xdr:to>
      <xdr:col>29</xdr:col>
      <xdr:colOff>177800</xdr:colOff>
      <xdr:row>15</xdr:row>
      <xdr:rowOff>110935</xdr:rowOff>
    </xdr:to>
    <xdr:sp macro="" textlink="">
      <xdr:nvSpPr>
        <xdr:cNvPr id="69" name="楕円 68"/>
        <xdr:cNvSpPr/>
      </xdr:nvSpPr>
      <xdr:spPr bwMode="auto">
        <a:xfrm>
          <a:off x="5600700" y="262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25862</xdr:rowOff>
    </xdr:from>
    <xdr:ext cx="762000" cy="259045"/>
    <xdr:sp macro="" textlink="">
      <xdr:nvSpPr>
        <xdr:cNvPr id="70" name="人口1人当たり決算額の推移該当値テキスト130"/>
        <xdr:cNvSpPr txBox="1"/>
      </xdr:nvSpPr>
      <xdr:spPr>
        <a:xfrm>
          <a:off x="5740400" y="247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104762</xdr:rowOff>
    </xdr:from>
    <xdr:to>
      <xdr:col>26</xdr:col>
      <xdr:colOff>101600</xdr:colOff>
      <xdr:row>16</xdr:row>
      <xdr:rowOff>34912</xdr:rowOff>
    </xdr:to>
    <xdr:sp macro="" textlink="">
      <xdr:nvSpPr>
        <xdr:cNvPr id="71" name="楕円 70"/>
        <xdr:cNvSpPr/>
      </xdr:nvSpPr>
      <xdr:spPr bwMode="auto">
        <a:xfrm>
          <a:off x="4953000" y="272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45089</xdr:rowOff>
    </xdr:from>
    <xdr:ext cx="736600" cy="259045"/>
    <xdr:sp macro="" textlink="">
      <xdr:nvSpPr>
        <xdr:cNvPr id="72" name="テキスト ボックス 71"/>
        <xdr:cNvSpPr txBox="1"/>
      </xdr:nvSpPr>
      <xdr:spPr>
        <a:xfrm>
          <a:off x="4622800" y="249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171120</xdr:rowOff>
    </xdr:from>
    <xdr:to>
      <xdr:col>22</xdr:col>
      <xdr:colOff>165100</xdr:colOff>
      <xdr:row>16</xdr:row>
      <xdr:rowOff>101270</xdr:rowOff>
    </xdr:to>
    <xdr:sp macro="" textlink="">
      <xdr:nvSpPr>
        <xdr:cNvPr id="73" name="楕円 72"/>
        <xdr:cNvSpPr/>
      </xdr:nvSpPr>
      <xdr:spPr bwMode="auto">
        <a:xfrm>
          <a:off x="4254500" y="279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111447</xdr:rowOff>
    </xdr:from>
    <xdr:ext cx="762000" cy="259045"/>
    <xdr:sp macro="" textlink="">
      <xdr:nvSpPr>
        <xdr:cNvPr id="74" name="テキスト ボックス 73"/>
        <xdr:cNvSpPr txBox="1"/>
      </xdr:nvSpPr>
      <xdr:spPr>
        <a:xfrm>
          <a:off x="3924300" y="25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28385</xdr:rowOff>
    </xdr:from>
    <xdr:to>
      <xdr:col>19</xdr:col>
      <xdr:colOff>38100</xdr:colOff>
      <xdr:row>16</xdr:row>
      <xdr:rowOff>129985</xdr:rowOff>
    </xdr:to>
    <xdr:sp macro="" textlink="">
      <xdr:nvSpPr>
        <xdr:cNvPr id="75" name="楕円 74"/>
        <xdr:cNvSpPr/>
      </xdr:nvSpPr>
      <xdr:spPr bwMode="auto">
        <a:xfrm>
          <a:off x="3556000" y="281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140162</xdr:rowOff>
    </xdr:from>
    <xdr:ext cx="762000" cy="259045"/>
    <xdr:sp macro="" textlink="">
      <xdr:nvSpPr>
        <xdr:cNvPr id="76" name="テキスト ボックス 75"/>
        <xdr:cNvSpPr txBox="1"/>
      </xdr:nvSpPr>
      <xdr:spPr>
        <a:xfrm>
          <a:off x="3225800" y="258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60922</xdr:rowOff>
    </xdr:from>
    <xdr:to>
      <xdr:col>15</xdr:col>
      <xdr:colOff>101600</xdr:colOff>
      <xdr:row>16</xdr:row>
      <xdr:rowOff>162522</xdr:rowOff>
    </xdr:to>
    <xdr:sp macro="" textlink="">
      <xdr:nvSpPr>
        <xdr:cNvPr id="77" name="楕円 76"/>
        <xdr:cNvSpPr/>
      </xdr:nvSpPr>
      <xdr:spPr bwMode="auto">
        <a:xfrm>
          <a:off x="2857500" y="285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1249</xdr:rowOff>
    </xdr:from>
    <xdr:ext cx="762000" cy="259045"/>
    <xdr:sp macro="" textlink="">
      <xdr:nvSpPr>
        <xdr:cNvPr id="78" name="テキスト ボックス 77"/>
        <xdr:cNvSpPr txBox="1"/>
      </xdr:nvSpPr>
      <xdr:spPr>
        <a:xfrm>
          <a:off x="2527300" y="262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322442</xdr:rowOff>
    </xdr:from>
    <xdr:to>
      <xdr:col>29</xdr:col>
      <xdr:colOff>127000</xdr:colOff>
      <xdr:row>37</xdr:row>
      <xdr:rowOff>331631</xdr:rowOff>
    </xdr:to>
    <xdr:cxnSp macro="">
      <xdr:nvCxnSpPr>
        <xdr:cNvPr id="112" name="直線コネクタ 111"/>
        <xdr:cNvCxnSpPr/>
      </xdr:nvCxnSpPr>
      <xdr:spPr bwMode="auto">
        <a:xfrm>
          <a:off x="5003800" y="7447142"/>
          <a:ext cx="647700" cy="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319660</xdr:rowOff>
    </xdr:from>
    <xdr:to>
      <xdr:col>26</xdr:col>
      <xdr:colOff>50800</xdr:colOff>
      <xdr:row>37</xdr:row>
      <xdr:rowOff>322442</xdr:rowOff>
    </xdr:to>
    <xdr:cxnSp macro="">
      <xdr:nvCxnSpPr>
        <xdr:cNvPr id="115" name="直線コネクタ 114"/>
        <xdr:cNvCxnSpPr/>
      </xdr:nvCxnSpPr>
      <xdr:spPr bwMode="auto">
        <a:xfrm>
          <a:off x="4305300" y="7444360"/>
          <a:ext cx="698500" cy="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319660</xdr:rowOff>
    </xdr:from>
    <xdr:to>
      <xdr:col>22</xdr:col>
      <xdr:colOff>114300</xdr:colOff>
      <xdr:row>37</xdr:row>
      <xdr:rowOff>322060</xdr:rowOff>
    </xdr:to>
    <xdr:cxnSp macro="">
      <xdr:nvCxnSpPr>
        <xdr:cNvPr id="118" name="直線コネクタ 117"/>
        <xdr:cNvCxnSpPr/>
      </xdr:nvCxnSpPr>
      <xdr:spPr bwMode="auto">
        <a:xfrm flipV="1">
          <a:off x="3606800" y="7444360"/>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313674</xdr:rowOff>
    </xdr:from>
    <xdr:to>
      <xdr:col>22</xdr:col>
      <xdr:colOff>165100</xdr:colOff>
      <xdr:row>38</xdr:row>
      <xdr:rowOff>72374</xdr:rowOff>
    </xdr:to>
    <xdr:sp macro="" textlink="">
      <xdr:nvSpPr>
        <xdr:cNvPr id="119" name="フローチャート: 判断 118"/>
        <xdr:cNvSpPr/>
      </xdr:nvSpPr>
      <xdr:spPr bwMode="auto">
        <a:xfrm>
          <a:off x="42545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57151</xdr:rowOff>
    </xdr:from>
    <xdr:ext cx="762000" cy="259045"/>
    <xdr:sp macro="" textlink="">
      <xdr:nvSpPr>
        <xdr:cNvPr id="120" name="テキスト ボックス 119"/>
        <xdr:cNvSpPr txBox="1"/>
      </xdr:nvSpPr>
      <xdr:spPr>
        <a:xfrm>
          <a:off x="3924300" y="75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322060</xdr:rowOff>
    </xdr:from>
    <xdr:to>
      <xdr:col>18</xdr:col>
      <xdr:colOff>177800</xdr:colOff>
      <xdr:row>37</xdr:row>
      <xdr:rowOff>324598</xdr:rowOff>
    </xdr:to>
    <xdr:cxnSp macro="">
      <xdr:nvCxnSpPr>
        <xdr:cNvPr id="121" name="直線コネクタ 120"/>
        <xdr:cNvCxnSpPr/>
      </xdr:nvCxnSpPr>
      <xdr:spPr bwMode="auto">
        <a:xfrm flipV="1">
          <a:off x="2908300" y="7446760"/>
          <a:ext cx="698500" cy="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315335</xdr:rowOff>
    </xdr:from>
    <xdr:to>
      <xdr:col>19</xdr:col>
      <xdr:colOff>38100</xdr:colOff>
      <xdr:row>38</xdr:row>
      <xdr:rowOff>74035</xdr:rowOff>
    </xdr:to>
    <xdr:sp macro="" textlink="">
      <xdr:nvSpPr>
        <xdr:cNvPr id="122" name="フローチャート: 判断 121"/>
        <xdr:cNvSpPr/>
      </xdr:nvSpPr>
      <xdr:spPr bwMode="auto">
        <a:xfrm>
          <a:off x="35560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58812</xdr:rowOff>
    </xdr:from>
    <xdr:ext cx="762000" cy="259045"/>
    <xdr:sp macro="" textlink="">
      <xdr:nvSpPr>
        <xdr:cNvPr id="123" name="テキスト ボックス 122"/>
        <xdr:cNvSpPr txBox="1"/>
      </xdr:nvSpPr>
      <xdr:spPr>
        <a:xfrm>
          <a:off x="32258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311334</xdr:rowOff>
    </xdr:from>
    <xdr:to>
      <xdr:col>15</xdr:col>
      <xdr:colOff>101600</xdr:colOff>
      <xdr:row>38</xdr:row>
      <xdr:rowOff>70034</xdr:rowOff>
    </xdr:to>
    <xdr:sp macro="" textlink="">
      <xdr:nvSpPr>
        <xdr:cNvPr id="124" name="フローチャート: 判断 123"/>
        <xdr:cNvSpPr/>
      </xdr:nvSpPr>
      <xdr:spPr bwMode="auto">
        <a:xfrm>
          <a:off x="28575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54811</xdr:rowOff>
    </xdr:from>
    <xdr:ext cx="762000" cy="259045"/>
    <xdr:sp macro="" textlink="">
      <xdr:nvSpPr>
        <xdr:cNvPr id="125" name="テキスト ボックス 124"/>
        <xdr:cNvSpPr txBox="1"/>
      </xdr:nvSpPr>
      <xdr:spPr>
        <a:xfrm>
          <a:off x="2527300" y="752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280831</xdr:rowOff>
    </xdr:from>
    <xdr:to>
      <xdr:col>29</xdr:col>
      <xdr:colOff>177800</xdr:colOff>
      <xdr:row>38</xdr:row>
      <xdr:rowOff>39531</xdr:rowOff>
    </xdr:to>
    <xdr:sp macro="" textlink="">
      <xdr:nvSpPr>
        <xdr:cNvPr id="131" name="楕円 130"/>
        <xdr:cNvSpPr/>
      </xdr:nvSpPr>
      <xdr:spPr bwMode="auto">
        <a:xfrm>
          <a:off x="5600700" y="740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252908</xdr:rowOff>
    </xdr:from>
    <xdr:ext cx="762000" cy="259045"/>
    <xdr:sp macro="" textlink="">
      <xdr:nvSpPr>
        <xdr:cNvPr id="132" name="人口1人当たり決算額の推移該当値テキスト445"/>
        <xdr:cNvSpPr txBox="1"/>
      </xdr:nvSpPr>
      <xdr:spPr>
        <a:xfrm>
          <a:off x="5740400" y="737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271642</xdr:rowOff>
    </xdr:from>
    <xdr:to>
      <xdr:col>26</xdr:col>
      <xdr:colOff>101600</xdr:colOff>
      <xdr:row>38</xdr:row>
      <xdr:rowOff>30342</xdr:rowOff>
    </xdr:to>
    <xdr:sp macro="" textlink="">
      <xdr:nvSpPr>
        <xdr:cNvPr id="133" name="楕円 132"/>
        <xdr:cNvSpPr/>
      </xdr:nvSpPr>
      <xdr:spPr bwMode="auto">
        <a:xfrm>
          <a:off x="4953000" y="739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40519</xdr:rowOff>
    </xdr:from>
    <xdr:ext cx="736600" cy="259045"/>
    <xdr:sp macro="" textlink="">
      <xdr:nvSpPr>
        <xdr:cNvPr id="134" name="テキスト ボックス 133"/>
        <xdr:cNvSpPr txBox="1"/>
      </xdr:nvSpPr>
      <xdr:spPr>
        <a:xfrm>
          <a:off x="4622800" y="716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268860</xdr:rowOff>
    </xdr:from>
    <xdr:to>
      <xdr:col>22</xdr:col>
      <xdr:colOff>165100</xdr:colOff>
      <xdr:row>38</xdr:row>
      <xdr:rowOff>27560</xdr:rowOff>
    </xdr:to>
    <xdr:sp macro="" textlink="">
      <xdr:nvSpPr>
        <xdr:cNvPr id="135" name="楕円 134"/>
        <xdr:cNvSpPr/>
      </xdr:nvSpPr>
      <xdr:spPr bwMode="auto">
        <a:xfrm>
          <a:off x="4254500" y="739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37737</xdr:rowOff>
    </xdr:from>
    <xdr:ext cx="762000" cy="259045"/>
    <xdr:sp macro="" textlink="">
      <xdr:nvSpPr>
        <xdr:cNvPr id="136" name="テキスト ボックス 135"/>
        <xdr:cNvSpPr txBox="1"/>
      </xdr:nvSpPr>
      <xdr:spPr>
        <a:xfrm>
          <a:off x="3924300" y="71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271260</xdr:rowOff>
    </xdr:from>
    <xdr:to>
      <xdr:col>19</xdr:col>
      <xdr:colOff>38100</xdr:colOff>
      <xdr:row>38</xdr:row>
      <xdr:rowOff>29960</xdr:rowOff>
    </xdr:to>
    <xdr:sp macro="" textlink="">
      <xdr:nvSpPr>
        <xdr:cNvPr id="137" name="楕円 136"/>
        <xdr:cNvSpPr/>
      </xdr:nvSpPr>
      <xdr:spPr bwMode="auto">
        <a:xfrm>
          <a:off x="3556000" y="739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40137</xdr:rowOff>
    </xdr:from>
    <xdr:ext cx="762000" cy="259045"/>
    <xdr:sp macro="" textlink="">
      <xdr:nvSpPr>
        <xdr:cNvPr id="138" name="テキスト ボックス 137"/>
        <xdr:cNvSpPr txBox="1"/>
      </xdr:nvSpPr>
      <xdr:spPr>
        <a:xfrm>
          <a:off x="3225800" y="716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273798</xdr:rowOff>
    </xdr:from>
    <xdr:to>
      <xdr:col>15</xdr:col>
      <xdr:colOff>101600</xdr:colOff>
      <xdr:row>38</xdr:row>
      <xdr:rowOff>32498</xdr:rowOff>
    </xdr:to>
    <xdr:sp macro="" textlink="">
      <xdr:nvSpPr>
        <xdr:cNvPr id="139" name="楕円 138"/>
        <xdr:cNvSpPr/>
      </xdr:nvSpPr>
      <xdr:spPr bwMode="auto">
        <a:xfrm>
          <a:off x="2857500" y="739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42675</xdr:rowOff>
    </xdr:from>
    <xdr:ext cx="762000" cy="259045"/>
    <xdr:sp macro="" textlink="">
      <xdr:nvSpPr>
        <xdr:cNvPr id="140" name="テキスト ボックス 139"/>
        <xdr:cNvSpPr txBox="1"/>
      </xdr:nvSpPr>
      <xdr:spPr>
        <a:xfrm>
          <a:off x="2527300" y="71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47,272
46,891
178.94
28,421,808
27,473,994
943,326
16,874,344
20,870,945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20294</xdr:rowOff>
    </xdr:from>
    <xdr:to>
      <xdr:col>24</xdr:col>
      <xdr:colOff>63500</xdr:colOff>
      <xdr:row>36</xdr:row>
      <xdr:rowOff>12370</xdr:rowOff>
    </xdr:to>
    <xdr:cxnSp macro="">
      <xdr:nvCxnSpPr>
        <xdr:cNvPr id="61" name="直線コネクタ 60"/>
        <xdr:cNvCxnSpPr/>
      </xdr:nvCxnSpPr>
      <xdr:spPr>
        <a:xfrm flipV="1">
          <a:off x="3797300" y="5849594"/>
          <a:ext cx="838200" cy="3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12370</xdr:rowOff>
    </xdr:from>
    <xdr:to>
      <xdr:col>19</xdr:col>
      <xdr:colOff>177800</xdr:colOff>
      <xdr:row>37</xdr:row>
      <xdr:rowOff>78308</xdr:rowOff>
    </xdr:to>
    <xdr:cxnSp macro="">
      <xdr:nvCxnSpPr>
        <xdr:cNvPr id="64" name="直線コネクタ 63"/>
        <xdr:cNvCxnSpPr/>
      </xdr:nvCxnSpPr>
      <xdr:spPr>
        <a:xfrm flipV="1">
          <a:off x="2908300" y="6184570"/>
          <a:ext cx="889000" cy="2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78308</xdr:rowOff>
    </xdr:from>
    <xdr:to>
      <xdr:col>15</xdr:col>
      <xdr:colOff>50800</xdr:colOff>
      <xdr:row>37</xdr:row>
      <xdr:rowOff>98577</xdr:rowOff>
    </xdr:to>
    <xdr:cxnSp macro="">
      <xdr:nvCxnSpPr>
        <xdr:cNvPr id="67" name="直線コネクタ 66"/>
        <xdr:cNvCxnSpPr/>
      </xdr:nvCxnSpPr>
      <xdr:spPr>
        <a:xfrm flipV="1">
          <a:off x="2019300" y="642195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169964</xdr:rowOff>
    </xdr:from>
    <xdr:to>
      <xdr:col>15</xdr:col>
      <xdr:colOff>101600</xdr:colOff>
      <xdr:row>38</xdr:row>
      <xdr:rowOff>100114</xdr:rowOff>
    </xdr:to>
    <xdr:sp macro="" textlink="">
      <xdr:nvSpPr>
        <xdr:cNvPr id="68" name="フローチャート: 判断 67"/>
        <xdr:cNvSpPr/>
      </xdr:nvSpPr>
      <xdr:spPr>
        <a:xfrm>
          <a:off x="2857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91241</xdr:rowOff>
    </xdr:from>
    <xdr:ext cx="534377" cy="259045"/>
    <xdr:sp macro="" textlink="">
      <xdr:nvSpPr>
        <xdr:cNvPr id="69" name="テキスト ボックス 68"/>
        <xdr:cNvSpPr txBox="1"/>
      </xdr:nvSpPr>
      <xdr:spPr>
        <a:xfrm>
          <a:off x="2641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98577</xdr:rowOff>
    </xdr:from>
    <xdr:to>
      <xdr:col>10</xdr:col>
      <xdr:colOff>114300</xdr:colOff>
      <xdr:row>37</xdr:row>
      <xdr:rowOff>113970</xdr:rowOff>
    </xdr:to>
    <xdr:cxnSp macro="">
      <xdr:nvCxnSpPr>
        <xdr:cNvPr id="70" name="直線コネクタ 69"/>
        <xdr:cNvCxnSpPr/>
      </xdr:nvCxnSpPr>
      <xdr:spPr>
        <a:xfrm flipV="1">
          <a:off x="1130300" y="6442227"/>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1880</xdr:rowOff>
    </xdr:from>
    <xdr:to>
      <xdr:col>10</xdr:col>
      <xdr:colOff>165100</xdr:colOff>
      <xdr:row>38</xdr:row>
      <xdr:rowOff>103480</xdr:rowOff>
    </xdr:to>
    <xdr:sp macro="" textlink="">
      <xdr:nvSpPr>
        <xdr:cNvPr id="71" name="フローチャート: 判断 70"/>
        <xdr:cNvSpPr/>
      </xdr:nvSpPr>
      <xdr:spPr>
        <a:xfrm>
          <a:off x="1968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94607</xdr:rowOff>
    </xdr:from>
    <xdr:ext cx="534377" cy="259045"/>
    <xdr:sp macro="" textlink="">
      <xdr:nvSpPr>
        <xdr:cNvPr id="72" name="テキスト ボックス 71"/>
        <xdr:cNvSpPr txBox="1"/>
      </xdr:nvSpPr>
      <xdr:spPr>
        <a:xfrm>
          <a:off x="1752111" y="66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xdr:rowOff>
    </xdr:from>
    <xdr:to>
      <xdr:col>6</xdr:col>
      <xdr:colOff>38100</xdr:colOff>
      <xdr:row>38</xdr:row>
      <xdr:rowOff>103784</xdr:rowOff>
    </xdr:to>
    <xdr:sp macro="" textlink="">
      <xdr:nvSpPr>
        <xdr:cNvPr id="73" name="フローチャート: 判断 72"/>
        <xdr:cNvSpPr/>
      </xdr:nvSpPr>
      <xdr:spPr>
        <a:xfrm>
          <a:off x="10795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94911</xdr:rowOff>
    </xdr:from>
    <xdr:ext cx="534377" cy="259045"/>
    <xdr:sp macro="" textlink="">
      <xdr:nvSpPr>
        <xdr:cNvPr id="74" name="テキスト ボックス 73"/>
        <xdr:cNvSpPr txBox="1"/>
      </xdr:nvSpPr>
      <xdr:spPr>
        <a:xfrm>
          <a:off x="863111" y="661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140944</xdr:rowOff>
    </xdr:from>
    <xdr:to>
      <xdr:col>24</xdr:col>
      <xdr:colOff>114300</xdr:colOff>
      <xdr:row>34</xdr:row>
      <xdr:rowOff>71094</xdr:rowOff>
    </xdr:to>
    <xdr:sp macro="" textlink="">
      <xdr:nvSpPr>
        <xdr:cNvPr id="80" name="楕円 79"/>
        <xdr:cNvSpPr/>
      </xdr:nvSpPr>
      <xdr:spPr>
        <a:xfrm>
          <a:off x="4584700" y="57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163821</xdr:rowOff>
    </xdr:from>
    <xdr:ext cx="599010" cy="259045"/>
    <xdr:sp macro="" textlink="">
      <xdr:nvSpPr>
        <xdr:cNvPr id="81" name="人件費該当値テキスト"/>
        <xdr:cNvSpPr txBox="1"/>
      </xdr:nvSpPr>
      <xdr:spPr>
        <a:xfrm>
          <a:off x="4686300" y="565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133020</xdr:rowOff>
    </xdr:from>
    <xdr:to>
      <xdr:col>20</xdr:col>
      <xdr:colOff>38100</xdr:colOff>
      <xdr:row>36</xdr:row>
      <xdr:rowOff>63170</xdr:rowOff>
    </xdr:to>
    <xdr:sp macro="" textlink="">
      <xdr:nvSpPr>
        <xdr:cNvPr id="82" name="楕円 81"/>
        <xdr:cNvSpPr/>
      </xdr:nvSpPr>
      <xdr:spPr>
        <a:xfrm>
          <a:off x="3746500" y="61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79697</xdr:rowOff>
    </xdr:from>
    <xdr:ext cx="599010" cy="259045"/>
    <xdr:sp macro="" textlink="">
      <xdr:nvSpPr>
        <xdr:cNvPr id="83" name="テキスト ボックス 82"/>
        <xdr:cNvSpPr txBox="1"/>
      </xdr:nvSpPr>
      <xdr:spPr>
        <a:xfrm>
          <a:off x="3497795" y="590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27508</xdr:rowOff>
    </xdr:from>
    <xdr:to>
      <xdr:col>15</xdr:col>
      <xdr:colOff>101600</xdr:colOff>
      <xdr:row>37</xdr:row>
      <xdr:rowOff>129108</xdr:rowOff>
    </xdr:to>
    <xdr:sp macro="" textlink="">
      <xdr:nvSpPr>
        <xdr:cNvPr id="84" name="楕円 83"/>
        <xdr:cNvSpPr/>
      </xdr:nvSpPr>
      <xdr:spPr>
        <a:xfrm>
          <a:off x="2857500" y="63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145635</xdr:rowOff>
    </xdr:from>
    <xdr:ext cx="534377" cy="259045"/>
    <xdr:sp macro="" textlink="">
      <xdr:nvSpPr>
        <xdr:cNvPr id="85" name="テキスト ボックス 84"/>
        <xdr:cNvSpPr txBox="1"/>
      </xdr:nvSpPr>
      <xdr:spPr>
        <a:xfrm>
          <a:off x="2641111" y="61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47777</xdr:rowOff>
    </xdr:from>
    <xdr:to>
      <xdr:col>10</xdr:col>
      <xdr:colOff>165100</xdr:colOff>
      <xdr:row>37</xdr:row>
      <xdr:rowOff>149377</xdr:rowOff>
    </xdr:to>
    <xdr:sp macro="" textlink="">
      <xdr:nvSpPr>
        <xdr:cNvPr id="86" name="楕円 85"/>
        <xdr:cNvSpPr/>
      </xdr:nvSpPr>
      <xdr:spPr>
        <a:xfrm>
          <a:off x="1968500" y="63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165904</xdr:rowOff>
    </xdr:from>
    <xdr:ext cx="534377" cy="259045"/>
    <xdr:sp macro="" textlink="">
      <xdr:nvSpPr>
        <xdr:cNvPr id="87" name="テキスト ボックス 86"/>
        <xdr:cNvSpPr txBox="1"/>
      </xdr:nvSpPr>
      <xdr:spPr>
        <a:xfrm>
          <a:off x="1752111" y="61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63170</xdr:rowOff>
    </xdr:from>
    <xdr:to>
      <xdr:col>6</xdr:col>
      <xdr:colOff>38100</xdr:colOff>
      <xdr:row>37</xdr:row>
      <xdr:rowOff>164770</xdr:rowOff>
    </xdr:to>
    <xdr:sp macro="" textlink="">
      <xdr:nvSpPr>
        <xdr:cNvPr id="88" name="楕円 87"/>
        <xdr:cNvSpPr/>
      </xdr:nvSpPr>
      <xdr:spPr>
        <a:xfrm>
          <a:off x="1079500" y="64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9847</xdr:rowOff>
    </xdr:from>
    <xdr:ext cx="534377" cy="259045"/>
    <xdr:sp macro="" textlink="">
      <xdr:nvSpPr>
        <xdr:cNvPr id="89" name="テキスト ボックス 88"/>
        <xdr:cNvSpPr txBox="1"/>
      </xdr:nvSpPr>
      <xdr:spPr>
        <a:xfrm>
          <a:off x="863111" y="61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169656</xdr:rowOff>
    </xdr:from>
    <xdr:to>
      <xdr:col>24</xdr:col>
      <xdr:colOff>63500</xdr:colOff>
      <xdr:row>58</xdr:row>
      <xdr:rowOff>4547</xdr:rowOff>
    </xdr:to>
    <xdr:cxnSp macro="">
      <xdr:nvCxnSpPr>
        <xdr:cNvPr id="116" name="直線コネクタ 115"/>
        <xdr:cNvCxnSpPr/>
      </xdr:nvCxnSpPr>
      <xdr:spPr>
        <a:xfrm>
          <a:off x="3797300" y="9942306"/>
          <a:ext cx="8382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145026</xdr:rowOff>
    </xdr:from>
    <xdr:to>
      <xdr:col>19</xdr:col>
      <xdr:colOff>177800</xdr:colOff>
      <xdr:row>57</xdr:row>
      <xdr:rowOff>169656</xdr:rowOff>
    </xdr:to>
    <xdr:cxnSp macro="">
      <xdr:nvCxnSpPr>
        <xdr:cNvPr id="119" name="直線コネクタ 118"/>
        <xdr:cNvCxnSpPr/>
      </xdr:nvCxnSpPr>
      <xdr:spPr>
        <a:xfrm>
          <a:off x="2908300" y="9917676"/>
          <a:ext cx="889000" cy="2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145026</xdr:rowOff>
    </xdr:from>
    <xdr:to>
      <xdr:col>15</xdr:col>
      <xdr:colOff>50800</xdr:colOff>
      <xdr:row>57</xdr:row>
      <xdr:rowOff>149262</xdr:rowOff>
    </xdr:to>
    <xdr:cxnSp macro="">
      <xdr:nvCxnSpPr>
        <xdr:cNvPr id="122" name="直線コネクタ 121"/>
        <xdr:cNvCxnSpPr/>
      </xdr:nvCxnSpPr>
      <xdr:spPr>
        <a:xfrm flipV="1">
          <a:off x="2019300" y="9917676"/>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103736</xdr:rowOff>
    </xdr:from>
    <xdr:to>
      <xdr:col>15</xdr:col>
      <xdr:colOff>101600</xdr:colOff>
      <xdr:row>58</xdr:row>
      <xdr:rowOff>33886</xdr:rowOff>
    </xdr:to>
    <xdr:sp macro="" textlink="">
      <xdr:nvSpPr>
        <xdr:cNvPr id="123" name="フローチャート: 判断 122"/>
        <xdr:cNvSpPr/>
      </xdr:nvSpPr>
      <xdr:spPr>
        <a:xfrm>
          <a:off x="2857500" y="987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25013</xdr:rowOff>
    </xdr:from>
    <xdr:ext cx="534377" cy="259045"/>
    <xdr:sp macro="" textlink="">
      <xdr:nvSpPr>
        <xdr:cNvPr id="124" name="テキスト ボックス 123"/>
        <xdr:cNvSpPr txBox="1"/>
      </xdr:nvSpPr>
      <xdr:spPr>
        <a:xfrm>
          <a:off x="2641111" y="99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149262</xdr:rowOff>
    </xdr:from>
    <xdr:to>
      <xdr:col>10</xdr:col>
      <xdr:colOff>114300</xdr:colOff>
      <xdr:row>57</xdr:row>
      <xdr:rowOff>159479</xdr:rowOff>
    </xdr:to>
    <xdr:cxnSp macro="">
      <xdr:nvCxnSpPr>
        <xdr:cNvPr id="125" name="直線コネクタ 124"/>
        <xdr:cNvCxnSpPr/>
      </xdr:nvCxnSpPr>
      <xdr:spPr>
        <a:xfrm flipV="1">
          <a:off x="1130300" y="9921912"/>
          <a:ext cx="889000" cy="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114153</xdr:rowOff>
    </xdr:from>
    <xdr:to>
      <xdr:col>10</xdr:col>
      <xdr:colOff>165100</xdr:colOff>
      <xdr:row>58</xdr:row>
      <xdr:rowOff>44303</xdr:rowOff>
    </xdr:to>
    <xdr:sp macro="" textlink="">
      <xdr:nvSpPr>
        <xdr:cNvPr id="126" name="フローチャート: 判断 125"/>
        <xdr:cNvSpPr/>
      </xdr:nvSpPr>
      <xdr:spPr>
        <a:xfrm>
          <a:off x="1968500" y="98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35430</xdr:rowOff>
    </xdr:from>
    <xdr:ext cx="534377" cy="259045"/>
    <xdr:sp macro="" textlink="">
      <xdr:nvSpPr>
        <xdr:cNvPr id="127" name="テキスト ボックス 126"/>
        <xdr:cNvSpPr txBox="1"/>
      </xdr:nvSpPr>
      <xdr:spPr>
        <a:xfrm>
          <a:off x="1752111" y="997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117722</xdr:rowOff>
    </xdr:from>
    <xdr:to>
      <xdr:col>6</xdr:col>
      <xdr:colOff>38100</xdr:colOff>
      <xdr:row>58</xdr:row>
      <xdr:rowOff>47872</xdr:rowOff>
    </xdr:to>
    <xdr:sp macro="" textlink="">
      <xdr:nvSpPr>
        <xdr:cNvPr id="128" name="フローチャート: 判断 127"/>
        <xdr:cNvSpPr/>
      </xdr:nvSpPr>
      <xdr:spPr>
        <a:xfrm>
          <a:off x="1079500" y="9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38999</xdr:rowOff>
    </xdr:from>
    <xdr:ext cx="534377" cy="259045"/>
    <xdr:sp macro="" textlink="">
      <xdr:nvSpPr>
        <xdr:cNvPr id="129" name="テキスト ボックス 128"/>
        <xdr:cNvSpPr txBox="1"/>
      </xdr:nvSpPr>
      <xdr:spPr>
        <a:xfrm>
          <a:off x="863111" y="99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125197</xdr:rowOff>
    </xdr:from>
    <xdr:to>
      <xdr:col>24</xdr:col>
      <xdr:colOff>114300</xdr:colOff>
      <xdr:row>58</xdr:row>
      <xdr:rowOff>55347</xdr:rowOff>
    </xdr:to>
    <xdr:sp macro="" textlink="">
      <xdr:nvSpPr>
        <xdr:cNvPr id="135" name="楕円 134"/>
        <xdr:cNvSpPr/>
      </xdr:nvSpPr>
      <xdr:spPr>
        <a:xfrm>
          <a:off x="4584700" y="98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40124</xdr:rowOff>
    </xdr:from>
    <xdr:ext cx="534377" cy="259045"/>
    <xdr:sp macro="" textlink="">
      <xdr:nvSpPr>
        <xdr:cNvPr id="136" name="物件費該当値テキスト"/>
        <xdr:cNvSpPr txBox="1"/>
      </xdr:nvSpPr>
      <xdr:spPr>
        <a:xfrm>
          <a:off x="4686300" y="98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118856</xdr:rowOff>
    </xdr:from>
    <xdr:to>
      <xdr:col>20</xdr:col>
      <xdr:colOff>38100</xdr:colOff>
      <xdr:row>58</xdr:row>
      <xdr:rowOff>49006</xdr:rowOff>
    </xdr:to>
    <xdr:sp macro="" textlink="">
      <xdr:nvSpPr>
        <xdr:cNvPr id="137" name="楕円 136"/>
        <xdr:cNvSpPr/>
      </xdr:nvSpPr>
      <xdr:spPr>
        <a:xfrm>
          <a:off x="3746500" y="989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40133</xdr:rowOff>
    </xdr:from>
    <xdr:ext cx="534377" cy="259045"/>
    <xdr:sp macro="" textlink="">
      <xdr:nvSpPr>
        <xdr:cNvPr id="138" name="テキスト ボックス 137"/>
        <xdr:cNvSpPr txBox="1"/>
      </xdr:nvSpPr>
      <xdr:spPr>
        <a:xfrm>
          <a:off x="3530111" y="998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94226</xdr:rowOff>
    </xdr:from>
    <xdr:to>
      <xdr:col>15</xdr:col>
      <xdr:colOff>101600</xdr:colOff>
      <xdr:row>58</xdr:row>
      <xdr:rowOff>24376</xdr:rowOff>
    </xdr:to>
    <xdr:sp macro="" textlink="">
      <xdr:nvSpPr>
        <xdr:cNvPr id="139" name="楕円 138"/>
        <xdr:cNvSpPr/>
      </xdr:nvSpPr>
      <xdr:spPr>
        <a:xfrm>
          <a:off x="2857500" y="986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40903</xdr:rowOff>
    </xdr:from>
    <xdr:ext cx="534377" cy="259045"/>
    <xdr:sp macro="" textlink="">
      <xdr:nvSpPr>
        <xdr:cNvPr id="140" name="テキスト ボックス 139"/>
        <xdr:cNvSpPr txBox="1"/>
      </xdr:nvSpPr>
      <xdr:spPr>
        <a:xfrm>
          <a:off x="2641111" y="964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98462</xdr:rowOff>
    </xdr:from>
    <xdr:to>
      <xdr:col>10</xdr:col>
      <xdr:colOff>165100</xdr:colOff>
      <xdr:row>58</xdr:row>
      <xdr:rowOff>28612</xdr:rowOff>
    </xdr:to>
    <xdr:sp macro="" textlink="">
      <xdr:nvSpPr>
        <xdr:cNvPr id="141" name="楕円 140"/>
        <xdr:cNvSpPr/>
      </xdr:nvSpPr>
      <xdr:spPr>
        <a:xfrm>
          <a:off x="1968500" y="987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45139</xdr:rowOff>
    </xdr:from>
    <xdr:ext cx="534377" cy="259045"/>
    <xdr:sp macro="" textlink="">
      <xdr:nvSpPr>
        <xdr:cNvPr id="142" name="テキスト ボックス 141"/>
        <xdr:cNvSpPr txBox="1"/>
      </xdr:nvSpPr>
      <xdr:spPr>
        <a:xfrm>
          <a:off x="1752111" y="96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108679</xdr:rowOff>
    </xdr:from>
    <xdr:to>
      <xdr:col>6</xdr:col>
      <xdr:colOff>38100</xdr:colOff>
      <xdr:row>58</xdr:row>
      <xdr:rowOff>38829</xdr:rowOff>
    </xdr:to>
    <xdr:sp macro="" textlink="">
      <xdr:nvSpPr>
        <xdr:cNvPr id="143" name="楕円 142"/>
        <xdr:cNvSpPr/>
      </xdr:nvSpPr>
      <xdr:spPr>
        <a:xfrm>
          <a:off x="1079500" y="98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55356</xdr:rowOff>
    </xdr:from>
    <xdr:ext cx="534377" cy="259045"/>
    <xdr:sp macro="" textlink="">
      <xdr:nvSpPr>
        <xdr:cNvPr id="144" name="テキスト ボックス 143"/>
        <xdr:cNvSpPr txBox="1"/>
      </xdr:nvSpPr>
      <xdr:spPr>
        <a:xfrm>
          <a:off x="863111" y="96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12827</xdr:rowOff>
    </xdr:from>
    <xdr:to>
      <xdr:col>24</xdr:col>
      <xdr:colOff>63500</xdr:colOff>
      <xdr:row>79</xdr:row>
      <xdr:rowOff>20208</xdr:rowOff>
    </xdr:to>
    <xdr:cxnSp macro="">
      <xdr:nvCxnSpPr>
        <xdr:cNvPr id="175" name="直線コネクタ 174"/>
        <xdr:cNvCxnSpPr/>
      </xdr:nvCxnSpPr>
      <xdr:spPr>
        <a:xfrm flipV="1">
          <a:off x="3797300" y="13557377"/>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20208</xdr:rowOff>
    </xdr:from>
    <xdr:to>
      <xdr:col>19</xdr:col>
      <xdr:colOff>177800</xdr:colOff>
      <xdr:row>79</xdr:row>
      <xdr:rowOff>24583</xdr:rowOff>
    </xdr:to>
    <xdr:cxnSp macro="">
      <xdr:nvCxnSpPr>
        <xdr:cNvPr id="178" name="直線コネクタ 177"/>
        <xdr:cNvCxnSpPr/>
      </xdr:nvCxnSpPr>
      <xdr:spPr>
        <a:xfrm flipV="1">
          <a:off x="2908300" y="13564758"/>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24583</xdr:rowOff>
    </xdr:from>
    <xdr:to>
      <xdr:col>15</xdr:col>
      <xdr:colOff>50800</xdr:colOff>
      <xdr:row>79</xdr:row>
      <xdr:rowOff>27000</xdr:rowOff>
    </xdr:to>
    <xdr:cxnSp macro="">
      <xdr:nvCxnSpPr>
        <xdr:cNvPr id="181" name="直線コネクタ 180"/>
        <xdr:cNvCxnSpPr/>
      </xdr:nvCxnSpPr>
      <xdr:spPr>
        <a:xfrm flipV="1">
          <a:off x="2019300" y="13569133"/>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121492</xdr:rowOff>
    </xdr:from>
    <xdr:to>
      <xdr:col>15</xdr:col>
      <xdr:colOff>101600</xdr:colOff>
      <xdr:row>79</xdr:row>
      <xdr:rowOff>51642</xdr:rowOff>
    </xdr:to>
    <xdr:sp macro="" textlink="">
      <xdr:nvSpPr>
        <xdr:cNvPr id="182" name="フローチャート: 判断 181"/>
        <xdr:cNvSpPr/>
      </xdr:nvSpPr>
      <xdr:spPr>
        <a:xfrm>
          <a:off x="2857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68169</xdr:rowOff>
    </xdr:from>
    <xdr:ext cx="469744" cy="259045"/>
    <xdr:sp macro="" textlink="">
      <xdr:nvSpPr>
        <xdr:cNvPr id="183" name="テキスト ボックス 182"/>
        <xdr:cNvSpPr txBox="1"/>
      </xdr:nvSpPr>
      <xdr:spPr>
        <a:xfrm>
          <a:off x="2673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27000</xdr:rowOff>
    </xdr:from>
    <xdr:to>
      <xdr:col>10</xdr:col>
      <xdr:colOff>114300</xdr:colOff>
      <xdr:row>79</xdr:row>
      <xdr:rowOff>30021</xdr:rowOff>
    </xdr:to>
    <xdr:cxnSp macro="">
      <xdr:nvCxnSpPr>
        <xdr:cNvPr id="184" name="直線コネクタ 183"/>
        <xdr:cNvCxnSpPr/>
      </xdr:nvCxnSpPr>
      <xdr:spPr>
        <a:xfrm flipV="1">
          <a:off x="1130300" y="13571550"/>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105490</xdr:rowOff>
    </xdr:from>
    <xdr:to>
      <xdr:col>10</xdr:col>
      <xdr:colOff>165100</xdr:colOff>
      <xdr:row>79</xdr:row>
      <xdr:rowOff>35640</xdr:rowOff>
    </xdr:to>
    <xdr:sp macro="" textlink="">
      <xdr:nvSpPr>
        <xdr:cNvPr id="185" name="フローチャート: 判断 184"/>
        <xdr:cNvSpPr/>
      </xdr:nvSpPr>
      <xdr:spPr>
        <a:xfrm>
          <a:off x="1968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52167</xdr:rowOff>
    </xdr:from>
    <xdr:ext cx="469744" cy="259045"/>
    <xdr:sp macro="" textlink="">
      <xdr:nvSpPr>
        <xdr:cNvPr id="186" name="テキスト ボックス 185"/>
        <xdr:cNvSpPr txBox="1"/>
      </xdr:nvSpPr>
      <xdr:spPr>
        <a:xfrm>
          <a:off x="1784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88867</xdr:rowOff>
    </xdr:from>
    <xdr:to>
      <xdr:col>6</xdr:col>
      <xdr:colOff>38100</xdr:colOff>
      <xdr:row>79</xdr:row>
      <xdr:rowOff>19017</xdr:rowOff>
    </xdr:to>
    <xdr:sp macro="" textlink="">
      <xdr:nvSpPr>
        <xdr:cNvPr id="187" name="フローチャート: 判断 186"/>
        <xdr:cNvSpPr/>
      </xdr:nvSpPr>
      <xdr:spPr>
        <a:xfrm>
          <a:off x="1079500" y="1346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35544</xdr:rowOff>
    </xdr:from>
    <xdr:ext cx="469744" cy="259045"/>
    <xdr:sp macro="" textlink="">
      <xdr:nvSpPr>
        <xdr:cNvPr id="188" name="テキスト ボックス 187"/>
        <xdr:cNvSpPr txBox="1"/>
      </xdr:nvSpPr>
      <xdr:spPr>
        <a:xfrm>
          <a:off x="895428" y="132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133477</xdr:rowOff>
    </xdr:from>
    <xdr:to>
      <xdr:col>24</xdr:col>
      <xdr:colOff>114300</xdr:colOff>
      <xdr:row>79</xdr:row>
      <xdr:rowOff>63627</xdr:rowOff>
    </xdr:to>
    <xdr:sp macro="" textlink="">
      <xdr:nvSpPr>
        <xdr:cNvPr id="194" name="楕円 193"/>
        <xdr:cNvSpPr/>
      </xdr:nvSpPr>
      <xdr:spPr>
        <a:xfrm>
          <a:off x="4584700" y="135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48404</xdr:rowOff>
    </xdr:from>
    <xdr:ext cx="469744" cy="259045"/>
    <xdr:sp macro="" textlink="">
      <xdr:nvSpPr>
        <xdr:cNvPr id="195" name="維持補修費該当値テキスト"/>
        <xdr:cNvSpPr txBox="1"/>
      </xdr:nvSpPr>
      <xdr:spPr>
        <a:xfrm>
          <a:off x="4686300" y="134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140858</xdr:rowOff>
    </xdr:from>
    <xdr:to>
      <xdr:col>20</xdr:col>
      <xdr:colOff>38100</xdr:colOff>
      <xdr:row>79</xdr:row>
      <xdr:rowOff>71008</xdr:rowOff>
    </xdr:to>
    <xdr:sp macro="" textlink="">
      <xdr:nvSpPr>
        <xdr:cNvPr id="196" name="楕円 195"/>
        <xdr:cNvSpPr/>
      </xdr:nvSpPr>
      <xdr:spPr>
        <a:xfrm>
          <a:off x="3746500" y="135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62135</xdr:rowOff>
    </xdr:from>
    <xdr:ext cx="469744" cy="259045"/>
    <xdr:sp macro="" textlink="">
      <xdr:nvSpPr>
        <xdr:cNvPr id="197" name="テキスト ボックス 196"/>
        <xdr:cNvSpPr txBox="1"/>
      </xdr:nvSpPr>
      <xdr:spPr>
        <a:xfrm>
          <a:off x="3562428" y="136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145233</xdr:rowOff>
    </xdr:from>
    <xdr:to>
      <xdr:col>15</xdr:col>
      <xdr:colOff>101600</xdr:colOff>
      <xdr:row>79</xdr:row>
      <xdr:rowOff>75383</xdr:rowOff>
    </xdr:to>
    <xdr:sp macro="" textlink="">
      <xdr:nvSpPr>
        <xdr:cNvPr id="198" name="楕円 197"/>
        <xdr:cNvSpPr/>
      </xdr:nvSpPr>
      <xdr:spPr>
        <a:xfrm>
          <a:off x="2857500" y="135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66510</xdr:rowOff>
    </xdr:from>
    <xdr:ext cx="469744" cy="259045"/>
    <xdr:sp macro="" textlink="">
      <xdr:nvSpPr>
        <xdr:cNvPr id="199" name="テキスト ボックス 198"/>
        <xdr:cNvSpPr txBox="1"/>
      </xdr:nvSpPr>
      <xdr:spPr>
        <a:xfrm>
          <a:off x="2673428" y="1361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147650</xdr:rowOff>
    </xdr:from>
    <xdr:to>
      <xdr:col>10</xdr:col>
      <xdr:colOff>165100</xdr:colOff>
      <xdr:row>79</xdr:row>
      <xdr:rowOff>77800</xdr:rowOff>
    </xdr:to>
    <xdr:sp macro="" textlink="">
      <xdr:nvSpPr>
        <xdr:cNvPr id="200" name="楕円 199"/>
        <xdr:cNvSpPr/>
      </xdr:nvSpPr>
      <xdr:spPr>
        <a:xfrm>
          <a:off x="19685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68927</xdr:rowOff>
    </xdr:from>
    <xdr:ext cx="469744" cy="259045"/>
    <xdr:sp macro="" textlink="">
      <xdr:nvSpPr>
        <xdr:cNvPr id="201" name="テキスト ボックス 200"/>
        <xdr:cNvSpPr txBox="1"/>
      </xdr:nvSpPr>
      <xdr:spPr>
        <a:xfrm>
          <a:off x="1784428" y="1361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150671</xdr:rowOff>
    </xdr:from>
    <xdr:to>
      <xdr:col>6</xdr:col>
      <xdr:colOff>38100</xdr:colOff>
      <xdr:row>79</xdr:row>
      <xdr:rowOff>80821</xdr:rowOff>
    </xdr:to>
    <xdr:sp macro="" textlink="">
      <xdr:nvSpPr>
        <xdr:cNvPr id="202" name="楕円 201"/>
        <xdr:cNvSpPr/>
      </xdr:nvSpPr>
      <xdr:spPr>
        <a:xfrm>
          <a:off x="1079500" y="135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71948</xdr:rowOff>
    </xdr:from>
    <xdr:ext cx="469744" cy="259045"/>
    <xdr:sp macro="" textlink="">
      <xdr:nvSpPr>
        <xdr:cNvPr id="203" name="テキスト ボックス 202"/>
        <xdr:cNvSpPr txBox="1"/>
      </xdr:nvSpPr>
      <xdr:spPr>
        <a:xfrm>
          <a:off x="895428" y="13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4141</xdr:rowOff>
    </xdr:from>
    <xdr:to>
      <xdr:col>24</xdr:col>
      <xdr:colOff>63500</xdr:colOff>
      <xdr:row>98</xdr:row>
      <xdr:rowOff>18886</xdr:rowOff>
    </xdr:to>
    <xdr:cxnSp macro="">
      <xdr:nvCxnSpPr>
        <xdr:cNvPr id="233" name="直線コネクタ 232"/>
        <xdr:cNvCxnSpPr/>
      </xdr:nvCxnSpPr>
      <xdr:spPr>
        <a:xfrm flipV="1">
          <a:off x="3797300" y="16634791"/>
          <a:ext cx="838200" cy="1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18886</xdr:rowOff>
    </xdr:from>
    <xdr:to>
      <xdr:col>19</xdr:col>
      <xdr:colOff>177800</xdr:colOff>
      <xdr:row>98</xdr:row>
      <xdr:rowOff>25309</xdr:rowOff>
    </xdr:to>
    <xdr:cxnSp macro="">
      <xdr:nvCxnSpPr>
        <xdr:cNvPr id="236" name="直線コネクタ 235"/>
        <xdr:cNvCxnSpPr/>
      </xdr:nvCxnSpPr>
      <xdr:spPr>
        <a:xfrm flipV="1">
          <a:off x="2908300" y="16820986"/>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25309</xdr:rowOff>
    </xdr:from>
    <xdr:to>
      <xdr:col>15</xdr:col>
      <xdr:colOff>50800</xdr:colOff>
      <xdr:row>98</xdr:row>
      <xdr:rowOff>57998</xdr:rowOff>
    </xdr:to>
    <xdr:cxnSp macro="">
      <xdr:nvCxnSpPr>
        <xdr:cNvPr id="239" name="直線コネクタ 238"/>
        <xdr:cNvCxnSpPr/>
      </xdr:nvCxnSpPr>
      <xdr:spPr>
        <a:xfrm flipV="1">
          <a:off x="2019300" y="16827409"/>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121780</xdr:rowOff>
    </xdr:from>
    <xdr:to>
      <xdr:col>15</xdr:col>
      <xdr:colOff>101600</xdr:colOff>
      <xdr:row>97</xdr:row>
      <xdr:rowOff>51930</xdr:rowOff>
    </xdr:to>
    <xdr:sp macro="" textlink="">
      <xdr:nvSpPr>
        <xdr:cNvPr id="240" name="フローチャート: 判断 239"/>
        <xdr:cNvSpPr/>
      </xdr:nvSpPr>
      <xdr:spPr>
        <a:xfrm>
          <a:off x="2857500" y="165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68457</xdr:rowOff>
    </xdr:from>
    <xdr:ext cx="599010" cy="259045"/>
    <xdr:sp macro="" textlink="">
      <xdr:nvSpPr>
        <xdr:cNvPr id="241" name="テキスト ボックス 240"/>
        <xdr:cNvSpPr txBox="1"/>
      </xdr:nvSpPr>
      <xdr:spPr>
        <a:xfrm>
          <a:off x="2608795" y="1635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45127</xdr:rowOff>
    </xdr:from>
    <xdr:to>
      <xdr:col>10</xdr:col>
      <xdr:colOff>114300</xdr:colOff>
      <xdr:row>98</xdr:row>
      <xdr:rowOff>57998</xdr:rowOff>
    </xdr:to>
    <xdr:cxnSp macro="">
      <xdr:nvCxnSpPr>
        <xdr:cNvPr id="242" name="直線コネクタ 241"/>
        <xdr:cNvCxnSpPr/>
      </xdr:nvCxnSpPr>
      <xdr:spPr>
        <a:xfrm>
          <a:off x="1130300" y="16847227"/>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152138</xdr:rowOff>
    </xdr:from>
    <xdr:to>
      <xdr:col>10</xdr:col>
      <xdr:colOff>165100</xdr:colOff>
      <xdr:row>97</xdr:row>
      <xdr:rowOff>82288</xdr:rowOff>
    </xdr:to>
    <xdr:sp macro="" textlink="">
      <xdr:nvSpPr>
        <xdr:cNvPr id="243" name="フローチャート: 判断 242"/>
        <xdr:cNvSpPr/>
      </xdr:nvSpPr>
      <xdr:spPr>
        <a:xfrm>
          <a:off x="1968500" y="166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98815</xdr:rowOff>
    </xdr:from>
    <xdr:ext cx="534377" cy="259045"/>
    <xdr:sp macro="" textlink="">
      <xdr:nvSpPr>
        <xdr:cNvPr id="244" name="テキスト ボックス 243"/>
        <xdr:cNvSpPr txBox="1"/>
      </xdr:nvSpPr>
      <xdr:spPr>
        <a:xfrm>
          <a:off x="1752111" y="163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153442</xdr:rowOff>
    </xdr:from>
    <xdr:to>
      <xdr:col>6</xdr:col>
      <xdr:colOff>38100</xdr:colOff>
      <xdr:row>97</xdr:row>
      <xdr:rowOff>83592</xdr:rowOff>
    </xdr:to>
    <xdr:sp macro="" textlink="">
      <xdr:nvSpPr>
        <xdr:cNvPr id="245" name="フローチャート: 判断 244"/>
        <xdr:cNvSpPr/>
      </xdr:nvSpPr>
      <xdr:spPr>
        <a:xfrm>
          <a:off x="1079500" y="1661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100119</xdr:rowOff>
    </xdr:from>
    <xdr:ext cx="534377" cy="259045"/>
    <xdr:sp macro="" textlink="">
      <xdr:nvSpPr>
        <xdr:cNvPr id="246" name="テキスト ボックス 245"/>
        <xdr:cNvSpPr txBox="1"/>
      </xdr:nvSpPr>
      <xdr:spPr>
        <a:xfrm>
          <a:off x="863111" y="163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124791</xdr:rowOff>
    </xdr:from>
    <xdr:to>
      <xdr:col>24</xdr:col>
      <xdr:colOff>114300</xdr:colOff>
      <xdr:row>97</xdr:row>
      <xdr:rowOff>54941</xdr:rowOff>
    </xdr:to>
    <xdr:sp macro="" textlink="">
      <xdr:nvSpPr>
        <xdr:cNvPr id="252" name="楕円 251"/>
        <xdr:cNvSpPr/>
      </xdr:nvSpPr>
      <xdr:spPr>
        <a:xfrm>
          <a:off x="4584700" y="165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103218</xdr:rowOff>
    </xdr:from>
    <xdr:ext cx="599010" cy="259045"/>
    <xdr:sp macro="" textlink="">
      <xdr:nvSpPr>
        <xdr:cNvPr id="253" name="扶助費該当値テキスト"/>
        <xdr:cNvSpPr txBox="1"/>
      </xdr:nvSpPr>
      <xdr:spPr>
        <a:xfrm>
          <a:off x="4686300" y="1656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139536</xdr:rowOff>
    </xdr:from>
    <xdr:to>
      <xdr:col>20</xdr:col>
      <xdr:colOff>38100</xdr:colOff>
      <xdr:row>98</xdr:row>
      <xdr:rowOff>69686</xdr:rowOff>
    </xdr:to>
    <xdr:sp macro="" textlink="">
      <xdr:nvSpPr>
        <xdr:cNvPr id="254" name="楕円 253"/>
        <xdr:cNvSpPr/>
      </xdr:nvSpPr>
      <xdr:spPr>
        <a:xfrm>
          <a:off x="3746500" y="167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60813</xdr:rowOff>
    </xdr:from>
    <xdr:ext cx="534377" cy="259045"/>
    <xdr:sp macro="" textlink="">
      <xdr:nvSpPr>
        <xdr:cNvPr id="255" name="テキスト ボックス 254"/>
        <xdr:cNvSpPr txBox="1"/>
      </xdr:nvSpPr>
      <xdr:spPr>
        <a:xfrm>
          <a:off x="3530111" y="168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145959</xdr:rowOff>
    </xdr:from>
    <xdr:to>
      <xdr:col>15</xdr:col>
      <xdr:colOff>101600</xdr:colOff>
      <xdr:row>98</xdr:row>
      <xdr:rowOff>76109</xdr:rowOff>
    </xdr:to>
    <xdr:sp macro="" textlink="">
      <xdr:nvSpPr>
        <xdr:cNvPr id="256" name="楕円 255"/>
        <xdr:cNvSpPr/>
      </xdr:nvSpPr>
      <xdr:spPr>
        <a:xfrm>
          <a:off x="2857500" y="167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67236</xdr:rowOff>
    </xdr:from>
    <xdr:ext cx="534377" cy="259045"/>
    <xdr:sp macro="" textlink="">
      <xdr:nvSpPr>
        <xdr:cNvPr id="257" name="テキスト ボックス 256"/>
        <xdr:cNvSpPr txBox="1"/>
      </xdr:nvSpPr>
      <xdr:spPr>
        <a:xfrm>
          <a:off x="2641111" y="168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7198</xdr:rowOff>
    </xdr:from>
    <xdr:to>
      <xdr:col>10</xdr:col>
      <xdr:colOff>165100</xdr:colOff>
      <xdr:row>98</xdr:row>
      <xdr:rowOff>108798</xdr:rowOff>
    </xdr:to>
    <xdr:sp macro="" textlink="">
      <xdr:nvSpPr>
        <xdr:cNvPr id="258" name="楕円 257"/>
        <xdr:cNvSpPr/>
      </xdr:nvSpPr>
      <xdr:spPr>
        <a:xfrm>
          <a:off x="1968500" y="168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99925</xdr:rowOff>
    </xdr:from>
    <xdr:ext cx="534377" cy="259045"/>
    <xdr:sp macro="" textlink="">
      <xdr:nvSpPr>
        <xdr:cNvPr id="259" name="テキスト ボックス 258"/>
        <xdr:cNvSpPr txBox="1"/>
      </xdr:nvSpPr>
      <xdr:spPr>
        <a:xfrm>
          <a:off x="1752111" y="1690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165777</xdr:rowOff>
    </xdr:from>
    <xdr:to>
      <xdr:col>6</xdr:col>
      <xdr:colOff>38100</xdr:colOff>
      <xdr:row>98</xdr:row>
      <xdr:rowOff>95927</xdr:rowOff>
    </xdr:to>
    <xdr:sp macro="" textlink="">
      <xdr:nvSpPr>
        <xdr:cNvPr id="260" name="楕円 259"/>
        <xdr:cNvSpPr/>
      </xdr:nvSpPr>
      <xdr:spPr>
        <a:xfrm>
          <a:off x="1079500" y="167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87054</xdr:rowOff>
    </xdr:from>
    <xdr:ext cx="534377" cy="259045"/>
    <xdr:sp macro="" textlink="">
      <xdr:nvSpPr>
        <xdr:cNvPr id="261" name="テキスト ボックス 260"/>
        <xdr:cNvSpPr txBox="1"/>
      </xdr:nvSpPr>
      <xdr:spPr>
        <a:xfrm>
          <a:off x="863111" y="168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144478</xdr:rowOff>
    </xdr:from>
    <xdr:to>
      <xdr:col>55</xdr:col>
      <xdr:colOff>0</xdr:colOff>
      <xdr:row>37</xdr:row>
      <xdr:rowOff>107490</xdr:rowOff>
    </xdr:to>
    <xdr:cxnSp macro="">
      <xdr:nvCxnSpPr>
        <xdr:cNvPr id="290" name="直線コネクタ 289"/>
        <xdr:cNvCxnSpPr/>
      </xdr:nvCxnSpPr>
      <xdr:spPr>
        <a:xfrm>
          <a:off x="9639300" y="5973778"/>
          <a:ext cx="838200" cy="47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144478</xdr:rowOff>
    </xdr:from>
    <xdr:to>
      <xdr:col>50</xdr:col>
      <xdr:colOff>114300</xdr:colOff>
      <xdr:row>37</xdr:row>
      <xdr:rowOff>113278</xdr:rowOff>
    </xdr:to>
    <xdr:cxnSp macro="">
      <xdr:nvCxnSpPr>
        <xdr:cNvPr id="293" name="直線コネクタ 292"/>
        <xdr:cNvCxnSpPr/>
      </xdr:nvCxnSpPr>
      <xdr:spPr>
        <a:xfrm flipV="1">
          <a:off x="8750300" y="5973778"/>
          <a:ext cx="889000" cy="48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113278</xdr:rowOff>
    </xdr:from>
    <xdr:to>
      <xdr:col>45</xdr:col>
      <xdr:colOff>177800</xdr:colOff>
      <xdr:row>37</xdr:row>
      <xdr:rowOff>130076</xdr:rowOff>
    </xdr:to>
    <xdr:cxnSp macro="">
      <xdr:nvCxnSpPr>
        <xdr:cNvPr id="296" name="直線コネクタ 295"/>
        <xdr:cNvCxnSpPr/>
      </xdr:nvCxnSpPr>
      <xdr:spPr>
        <a:xfrm flipV="1">
          <a:off x="7861300" y="6456928"/>
          <a:ext cx="889000" cy="1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128566</xdr:rowOff>
    </xdr:from>
    <xdr:to>
      <xdr:col>46</xdr:col>
      <xdr:colOff>38100</xdr:colOff>
      <xdr:row>38</xdr:row>
      <xdr:rowOff>58716</xdr:rowOff>
    </xdr:to>
    <xdr:sp macro="" textlink="">
      <xdr:nvSpPr>
        <xdr:cNvPr id="297" name="フローチャート: 判断 296"/>
        <xdr:cNvSpPr/>
      </xdr:nvSpPr>
      <xdr:spPr>
        <a:xfrm>
          <a:off x="8699500" y="64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49843</xdr:rowOff>
    </xdr:from>
    <xdr:ext cx="534377" cy="259045"/>
    <xdr:sp macro="" textlink="">
      <xdr:nvSpPr>
        <xdr:cNvPr id="298" name="テキスト ボックス 297"/>
        <xdr:cNvSpPr txBox="1"/>
      </xdr:nvSpPr>
      <xdr:spPr>
        <a:xfrm>
          <a:off x="8483111" y="65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126712</xdr:rowOff>
    </xdr:from>
    <xdr:to>
      <xdr:col>41</xdr:col>
      <xdr:colOff>50800</xdr:colOff>
      <xdr:row>37</xdr:row>
      <xdr:rowOff>130076</xdr:rowOff>
    </xdr:to>
    <xdr:cxnSp macro="">
      <xdr:nvCxnSpPr>
        <xdr:cNvPr id="299" name="直線コネクタ 298"/>
        <xdr:cNvCxnSpPr/>
      </xdr:nvCxnSpPr>
      <xdr:spPr>
        <a:xfrm>
          <a:off x="6972300" y="6470362"/>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143002</xdr:rowOff>
    </xdr:from>
    <xdr:to>
      <xdr:col>41</xdr:col>
      <xdr:colOff>101600</xdr:colOff>
      <xdr:row>38</xdr:row>
      <xdr:rowOff>73152</xdr:rowOff>
    </xdr:to>
    <xdr:sp macro="" textlink="">
      <xdr:nvSpPr>
        <xdr:cNvPr id="300" name="フローチャート: 判断 299"/>
        <xdr:cNvSpPr/>
      </xdr:nvSpPr>
      <xdr:spPr>
        <a:xfrm>
          <a:off x="7810500" y="648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64279</xdr:rowOff>
    </xdr:from>
    <xdr:ext cx="534377" cy="259045"/>
    <xdr:sp macro="" textlink="">
      <xdr:nvSpPr>
        <xdr:cNvPr id="301" name="テキスト ボックス 300"/>
        <xdr:cNvSpPr txBox="1"/>
      </xdr:nvSpPr>
      <xdr:spPr>
        <a:xfrm>
          <a:off x="7594111" y="65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146374</xdr:rowOff>
    </xdr:from>
    <xdr:to>
      <xdr:col>36</xdr:col>
      <xdr:colOff>165100</xdr:colOff>
      <xdr:row>38</xdr:row>
      <xdr:rowOff>76524</xdr:rowOff>
    </xdr:to>
    <xdr:sp macro="" textlink="">
      <xdr:nvSpPr>
        <xdr:cNvPr id="302" name="フローチャート: 判断 301"/>
        <xdr:cNvSpPr/>
      </xdr:nvSpPr>
      <xdr:spPr>
        <a:xfrm>
          <a:off x="6921500" y="64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67651</xdr:rowOff>
    </xdr:from>
    <xdr:ext cx="534377" cy="259045"/>
    <xdr:sp macro="" textlink="">
      <xdr:nvSpPr>
        <xdr:cNvPr id="303" name="テキスト ボックス 302"/>
        <xdr:cNvSpPr txBox="1"/>
      </xdr:nvSpPr>
      <xdr:spPr>
        <a:xfrm>
          <a:off x="6705111" y="65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56690</xdr:rowOff>
    </xdr:from>
    <xdr:to>
      <xdr:col>55</xdr:col>
      <xdr:colOff>50800</xdr:colOff>
      <xdr:row>37</xdr:row>
      <xdr:rowOff>158290</xdr:rowOff>
    </xdr:to>
    <xdr:sp macro="" textlink="">
      <xdr:nvSpPr>
        <xdr:cNvPr id="309" name="楕円 308"/>
        <xdr:cNvSpPr/>
      </xdr:nvSpPr>
      <xdr:spPr>
        <a:xfrm>
          <a:off x="10426700" y="64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35117</xdr:rowOff>
    </xdr:from>
    <xdr:ext cx="534377" cy="259045"/>
    <xdr:sp macro="" textlink="">
      <xdr:nvSpPr>
        <xdr:cNvPr id="310" name="補助費等該当値テキスト"/>
        <xdr:cNvSpPr txBox="1"/>
      </xdr:nvSpPr>
      <xdr:spPr>
        <a:xfrm>
          <a:off x="10528300" y="63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93678</xdr:rowOff>
    </xdr:from>
    <xdr:to>
      <xdr:col>50</xdr:col>
      <xdr:colOff>165100</xdr:colOff>
      <xdr:row>35</xdr:row>
      <xdr:rowOff>23828</xdr:rowOff>
    </xdr:to>
    <xdr:sp macro="" textlink="">
      <xdr:nvSpPr>
        <xdr:cNvPr id="311" name="楕円 310"/>
        <xdr:cNvSpPr/>
      </xdr:nvSpPr>
      <xdr:spPr>
        <a:xfrm>
          <a:off x="9588500" y="59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14955</xdr:rowOff>
    </xdr:from>
    <xdr:ext cx="599010" cy="259045"/>
    <xdr:sp macro="" textlink="">
      <xdr:nvSpPr>
        <xdr:cNvPr id="312" name="テキスト ボックス 311"/>
        <xdr:cNvSpPr txBox="1"/>
      </xdr:nvSpPr>
      <xdr:spPr>
        <a:xfrm>
          <a:off x="9339795" y="601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62478</xdr:rowOff>
    </xdr:from>
    <xdr:to>
      <xdr:col>46</xdr:col>
      <xdr:colOff>38100</xdr:colOff>
      <xdr:row>37</xdr:row>
      <xdr:rowOff>164078</xdr:rowOff>
    </xdr:to>
    <xdr:sp macro="" textlink="">
      <xdr:nvSpPr>
        <xdr:cNvPr id="313" name="楕円 312"/>
        <xdr:cNvSpPr/>
      </xdr:nvSpPr>
      <xdr:spPr>
        <a:xfrm>
          <a:off x="8699500" y="64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9155</xdr:rowOff>
    </xdr:from>
    <xdr:ext cx="534377" cy="259045"/>
    <xdr:sp macro="" textlink="">
      <xdr:nvSpPr>
        <xdr:cNvPr id="314" name="テキスト ボックス 313"/>
        <xdr:cNvSpPr txBox="1"/>
      </xdr:nvSpPr>
      <xdr:spPr>
        <a:xfrm>
          <a:off x="8483111" y="61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79276</xdr:rowOff>
    </xdr:from>
    <xdr:to>
      <xdr:col>41</xdr:col>
      <xdr:colOff>101600</xdr:colOff>
      <xdr:row>38</xdr:row>
      <xdr:rowOff>9426</xdr:rowOff>
    </xdr:to>
    <xdr:sp macro="" textlink="">
      <xdr:nvSpPr>
        <xdr:cNvPr id="315" name="楕円 314"/>
        <xdr:cNvSpPr/>
      </xdr:nvSpPr>
      <xdr:spPr>
        <a:xfrm>
          <a:off x="7810500" y="64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25953</xdr:rowOff>
    </xdr:from>
    <xdr:ext cx="534377" cy="259045"/>
    <xdr:sp macro="" textlink="">
      <xdr:nvSpPr>
        <xdr:cNvPr id="316" name="テキスト ボックス 315"/>
        <xdr:cNvSpPr txBox="1"/>
      </xdr:nvSpPr>
      <xdr:spPr>
        <a:xfrm>
          <a:off x="7594111" y="619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75912</xdr:rowOff>
    </xdr:from>
    <xdr:to>
      <xdr:col>36</xdr:col>
      <xdr:colOff>165100</xdr:colOff>
      <xdr:row>38</xdr:row>
      <xdr:rowOff>6062</xdr:rowOff>
    </xdr:to>
    <xdr:sp macro="" textlink="">
      <xdr:nvSpPr>
        <xdr:cNvPr id="317" name="楕円 316"/>
        <xdr:cNvSpPr/>
      </xdr:nvSpPr>
      <xdr:spPr>
        <a:xfrm>
          <a:off x="6921500" y="641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22589</xdr:rowOff>
    </xdr:from>
    <xdr:ext cx="534377" cy="259045"/>
    <xdr:sp macro="" textlink="">
      <xdr:nvSpPr>
        <xdr:cNvPr id="318" name="テキスト ボックス 317"/>
        <xdr:cNvSpPr txBox="1"/>
      </xdr:nvSpPr>
      <xdr:spPr>
        <a:xfrm>
          <a:off x="6705111" y="61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17042</xdr:rowOff>
    </xdr:from>
    <xdr:to>
      <xdr:col>55</xdr:col>
      <xdr:colOff>0</xdr:colOff>
      <xdr:row>58</xdr:row>
      <xdr:rowOff>45325</xdr:rowOff>
    </xdr:to>
    <xdr:cxnSp macro="">
      <xdr:nvCxnSpPr>
        <xdr:cNvPr id="345" name="直線コネクタ 344"/>
        <xdr:cNvCxnSpPr/>
      </xdr:nvCxnSpPr>
      <xdr:spPr>
        <a:xfrm flipV="1">
          <a:off x="9639300" y="9961142"/>
          <a:ext cx="838200" cy="2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124329</xdr:rowOff>
    </xdr:from>
    <xdr:to>
      <xdr:col>50</xdr:col>
      <xdr:colOff>114300</xdr:colOff>
      <xdr:row>58</xdr:row>
      <xdr:rowOff>45325</xdr:rowOff>
    </xdr:to>
    <xdr:cxnSp macro="">
      <xdr:nvCxnSpPr>
        <xdr:cNvPr id="348" name="直線コネクタ 347"/>
        <xdr:cNvCxnSpPr/>
      </xdr:nvCxnSpPr>
      <xdr:spPr>
        <a:xfrm>
          <a:off x="8750300" y="9896979"/>
          <a:ext cx="889000" cy="9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124329</xdr:rowOff>
    </xdr:from>
    <xdr:to>
      <xdr:col>45</xdr:col>
      <xdr:colOff>177800</xdr:colOff>
      <xdr:row>57</xdr:row>
      <xdr:rowOff>158217</xdr:rowOff>
    </xdr:to>
    <xdr:cxnSp macro="">
      <xdr:nvCxnSpPr>
        <xdr:cNvPr id="351" name="直線コネクタ 350"/>
        <xdr:cNvCxnSpPr/>
      </xdr:nvCxnSpPr>
      <xdr:spPr>
        <a:xfrm flipV="1">
          <a:off x="7861300" y="9896979"/>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2" name="フローチャート: 判断 351"/>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3" name="テキスト ボックス 352"/>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119446</xdr:rowOff>
    </xdr:from>
    <xdr:to>
      <xdr:col>41</xdr:col>
      <xdr:colOff>50800</xdr:colOff>
      <xdr:row>57</xdr:row>
      <xdr:rowOff>158217</xdr:rowOff>
    </xdr:to>
    <xdr:cxnSp macro="">
      <xdr:nvCxnSpPr>
        <xdr:cNvPr id="354" name="直線コネクタ 353"/>
        <xdr:cNvCxnSpPr/>
      </xdr:nvCxnSpPr>
      <xdr:spPr>
        <a:xfrm>
          <a:off x="6972300" y="9720646"/>
          <a:ext cx="889000" cy="2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5" name="フローチャート: 判断 354"/>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56" name="テキスト ボックス 355"/>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57" name="フローチャート: 判断 356"/>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58" name="テキスト ボックス 357"/>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137692</xdr:rowOff>
    </xdr:from>
    <xdr:to>
      <xdr:col>55</xdr:col>
      <xdr:colOff>50800</xdr:colOff>
      <xdr:row>58</xdr:row>
      <xdr:rowOff>67842</xdr:rowOff>
    </xdr:to>
    <xdr:sp macro="" textlink="">
      <xdr:nvSpPr>
        <xdr:cNvPr id="364" name="楕円 363"/>
        <xdr:cNvSpPr/>
      </xdr:nvSpPr>
      <xdr:spPr>
        <a:xfrm>
          <a:off x="10426700" y="991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52619</xdr:rowOff>
    </xdr:from>
    <xdr:ext cx="534377" cy="259045"/>
    <xdr:sp macro="" textlink="">
      <xdr:nvSpPr>
        <xdr:cNvPr id="365" name="普通建設事業費該当値テキスト"/>
        <xdr:cNvSpPr txBox="1"/>
      </xdr:nvSpPr>
      <xdr:spPr>
        <a:xfrm>
          <a:off x="10528300" y="982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165975</xdr:rowOff>
    </xdr:from>
    <xdr:to>
      <xdr:col>50</xdr:col>
      <xdr:colOff>165100</xdr:colOff>
      <xdr:row>58</xdr:row>
      <xdr:rowOff>96125</xdr:rowOff>
    </xdr:to>
    <xdr:sp macro="" textlink="">
      <xdr:nvSpPr>
        <xdr:cNvPr id="366" name="楕円 365"/>
        <xdr:cNvSpPr/>
      </xdr:nvSpPr>
      <xdr:spPr>
        <a:xfrm>
          <a:off x="9588500" y="9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87252</xdr:rowOff>
    </xdr:from>
    <xdr:ext cx="534377" cy="259045"/>
    <xdr:sp macro="" textlink="">
      <xdr:nvSpPr>
        <xdr:cNvPr id="367" name="テキスト ボックス 366"/>
        <xdr:cNvSpPr txBox="1"/>
      </xdr:nvSpPr>
      <xdr:spPr>
        <a:xfrm>
          <a:off x="9372111" y="100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73529</xdr:rowOff>
    </xdr:from>
    <xdr:to>
      <xdr:col>46</xdr:col>
      <xdr:colOff>38100</xdr:colOff>
      <xdr:row>58</xdr:row>
      <xdr:rowOff>3679</xdr:rowOff>
    </xdr:to>
    <xdr:sp macro="" textlink="">
      <xdr:nvSpPr>
        <xdr:cNvPr id="368" name="楕円 367"/>
        <xdr:cNvSpPr/>
      </xdr:nvSpPr>
      <xdr:spPr>
        <a:xfrm>
          <a:off x="8699500" y="98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166256</xdr:rowOff>
    </xdr:from>
    <xdr:ext cx="534377" cy="259045"/>
    <xdr:sp macro="" textlink="">
      <xdr:nvSpPr>
        <xdr:cNvPr id="369" name="テキスト ボックス 368"/>
        <xdr:cNvSpPr txBox="1"/>
      </xdr:nvSpPr>
      <xdr:spPr>
        <a:xfrm>
          <a:off x="8483111" y="99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107417</xdr:rowOff>
    </xdr:from>
    <xdr:to>
      <xdr:col>41</xdr:col>
      <xdr:colOff>101600</xdr:colOff>
      <xdr:row>58</xdr:row>
      <xdr:rowOff>37567</xdr:rowOff>
    </xdr:to>
    <xdr:sp macro="" textlink="">
      <xdr:nvSpPr>
        <xdr:cNvPr id="370" name="楕円 369"/>
        <xdr:cNvSpPr/>
      </xdr:nvSpPr>
      <xdr:spPr>
        <a:xfrm>
          <a:off x="7810500" y="98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28694</xdr:rowOff>
    </xdr:from>
    <xdr:ext cx="534377" cy="259045"/>
    <xdr:sp macro="" textlink="">
      <xdr:nvSpPr>
        <xdr:cNvPr id="371" name="テキスト ボックス 370"/>
        <xdr:cNvSpPr txBox="1"/>
      </xdr:nvSpPr>
      <xdr:spPr>
        <a:xfrm>
          <a:off x="7594111" y="99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68646</xdr:rowOff>
    </xdr:from>
    <xdr:to>
      <xdr:col>36</xdr:col>
      <xdr:colOff>165100</xdr:colOff>
      <xdr:row>56</xdr:row>
      <xdr:rowOff>170246</xdr:rowOff>
    </xdr:to>
    <xdr:sp macro="" textlink="">
      <xdr:nvSpPr>
        <xdr:cNvPr id="372" name="楕円 371"/>
        <xdr:cNvSpPr/>
      </xdr:nvSpPr>
      <xdr:spPr>
        <a:xfrm>
          <a:off x="6921500" y="96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15323</xdr:rowOff>
    </xdr:from>
    <xdr:ext cx="534377" cy="259045"/>
    <xdr:sp macro="" textlink="">
      <xdr:nvSpPr>
        <xdr:cNvPr id="373" name="テキスト ボックス 372"/>
        <xdr:cNvSpPr txBox="1"/>
      </xdr:nvSpPr>
      <xdr:spPr>
        <a:xfrm>
          <a:off x="6705111" y="94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14674</xdr:rowOff>
    </xdr:from>
    <xdr:to>
      <xdr:col>55</xdr:col>
      <xdr:colOff>0</xdr:colOff>
      <xdr:row>78</xdr:row>
      <xdr:rowOff>15525</xdr:rowOff>
    </xdr:to>
    <xdr:cxnSp macro="">
      <xdr:nvCxnSpPr>
        <xdr:cNvPr id="398" name="直線コネクタ 397"/>
        <xdr:cNvCxnSpPr/>
      </xdr:nvCxnSpPr>
      <xdr:spPr>
        <a:xfrm flipV="1">
          <a:off x="9639300" y="13387774"/>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15525</xdr:rowOff>
    </xdr:from>
    <xdr:to>
      <xdr:col>50</xdr:col>
      <xdr:colOff>114300</xdr:colOff>
      <xdr:row>78</xdr:row>
      <xdr:rowOff>24800</xdr:rowOff>
    </xdr:to>
    <xdr:cxnSp macro="">
      <xdr:nvCxnSpPr>
        <xdr:cNvPr id="401" name="直線コネクタ 400"/>
        <xdr:cNvCxnSpPr/>
      </xdr:nvCxnSpPr>
      <xdr:spPr>
        <a:xfrm flipV="1">
          <a:off x="8750300" y="13388625"/>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24749</xdr:rowOff>
    </xdr:from>
    <xdr:to>
      <xdr:col>45</xdr:col>
      <xdr:colOff>177800</xdr:colOff>
      <xdr:row>78</xdr:row>
      <xdr:rowOff>24800</xdr:rowOff>
    </xdr:to>
    <xdr:cxnSp macro="">
      <xdr:nvCxnSpPr>
        <xdr:cNvPr id="404" name="直線コネクタ 403"/>
        <xdr:cNvCxnSpPr/>
      </xdr:nvCxnSpPr>
      <xdr:spPr>
        <a:xfrm>
          <a:off x="7861300" y="1339784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5" name="フローチャート: 判断 404"/>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06" name="テキスト ボックス 405"/>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23675</xdr:rowOff>
    </xdr:from>
    <xdr:to>
      <xdr:col>41</xdr:col>
      <xdr:colOff>50800</xdr:colOff>
      <xdr:row>78</xdr:row>
      <xdr:rowOff>24749</xdr:rowOff>
    </xdr:to>
    <xdr:cxnSp macro="">
      <xdr:nvCxnSpPr>
        <xdr:cNvPr id="407" name="直線コネクタ 406"/>
        <xdr:cNvCxnSpPr/>
      </xdr:nvCxnSpPr>
      <xdr:spPr>
        <a:xfrm>
          <a:off x="6972300" y="13396775"/>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08" name="フローチャート: 判断 407"/>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09" name="テキスト ボックス 408"/>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0" name="フローチャート: 判断 409"/>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1" name="テキスト ボックス 410"/>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135324</xdr:rowOff>
    </xdr:from>
    <xdr:to>
      <xdr:col>55</xdr:col>
      <xdr:colOff>50800</xdr:colOff>
      <xdr:row>78</xdr:row>
      <xdr:rowOff>65474</xdr:rowOff>
    </xdr:to>
    <xdr:sp macro="" textlink="">
      <xdr:nvSpPr>
        <xdr:cNvPr id="417" name="楕円 416"/>
        <xdr:cNvSpPr/>
      </xdr:nvSpPr>
      <xdr:spPr>
        <a:xfrm>
          <a:off x="10426700" y="133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50251</xdr:rowOff>
    </xdr:from>
    <xdr:ext cx="469744" cy="259045"/>
    <xdr:sp macro="" textlink="">
      <xdr:nvSpPr>
        <xdr:cNvPr id="418" name="普通建設事業費 （ うち新規整備　）該当値テキスト"/>
        <xdr:cNvSpPr txBox="1"/>
      </xdr:nvSpPr>
      <xdr:spPr>
        <a:xfrm>
          <a:off x="10528300" y="132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136175</xdr:rowOff>
    </xdr:from>
    <xdr:to>
      <xdr:col>50</xdr:col>
      <xdr:colOff>165100</xdr:colOff>
      <xdr:row>78</xdr:row>
      <xdr:rowOff>66325</xdr:rowOff>
    </xdr:to>
    <xdr:sp macro="" textlink="">
      <xdr:nvSpPr>
        <xdr:cNvPr id="419" name="楕円 418"/>
        <xdr:cNvSpPr/>
      </xdr:nvSpPr>
      <xdr:spPr>
        <a:xfrm>
          <a:off x="9588500" y="133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57452</xdr:rowOff>
    </xdr:from>
    <xdr:ext cx="469744" cy="259045"/>
    <xdr:sp macro="" textlink="">
      <xdr:nvSpPr>
        <xdr:cNvPr id="420" name="テキスト ボックス 419"/>
        <xdr:cNvSpPr txBox="1"/>
      </xdr:nvSpPr>
      <xdr:spPr>
        <a:xfrm>
          <a:off x="9404428" y="1343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145450</xdr:rowOff>
    </xdr:from>
    <xdr:to>
      <xdr:col>46</xdr:col>
      <xdr:colOff>38100</xdr:colOff>
      <xdr:row>78</xdr:row>
      <xdr:rowOff>75600</xdr:rowOff>
    </xdr:to>
    <xdr:sp macro="" textlink="">
      <xdr:nvSpPr>
        <xdr:cNvPr id="421" name="楕円 420"/>
        <xdr:cNvSpPr/>
      </xdr:nvSpPr>
      <xdr:spPr>
        <a:xfrm>
          <a:off x="8699500" y="133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66727</xdr:rowOff>
    </xdr:from>
    <xdr:ext cx="378565" cy="259045"/>
    <xdr:sp macro="" textlink="">
      <xdr:nvSpPr>
        <xdr:cNvPr id="422" name="テキスト ボックス 421"/>
        <xdr:cNvSpPr txBox="1"/>
      </xdr:nvSpPr>
      <xdr:spPr>
        <a:xfrm>
          <a:off x="8561017" y="13439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145399</xdr:rowOff>
    </xdr:from>
    <xdr:to>
      <xdr:col>41</xdr:col>
      <xdr:colOff>101600</xdr:colOff>
      <xdr:row>78</xdr:row>
      <xdr:rowOff>75549</xdr:rowOff>
    </xdr:to>
    <xdr:sp macro="" textlink="">
      <xdr:nvSpPr>
        <xdr:cNvPr id="423" name="楕円 422"/>
        <xdr:cNvSpPr/>
      </xdr:nvSpPr>
      <xdr:spPr>
        <a:xfrm>
          <a:off x="7810500" y="133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66676</xdr:rowOff>
    </xdr:from>
    <xdr:ext cx="378565" cy="259045"/>
    <xdr:sp macro="" textlink="">
      <xdr:nvSpPr>
        <xdr:cNvPr id="424" name="テキスト ボックス 423"/>
        <xdr:cNvSpPr txBox="1"/>
      </xdr:nvSpPr>
      <xdr:spPr>
        <a:xfrm>
          <a:off x="7672017" y="1343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144325</xdr:rowOff>
    </xdr:from>
    <xdr:to>
      <xdr:col>36</xdr:col>
      <xdr:colOff>165100</xdr:colOff>
      <xdr:row>78</xdr:row>
      <xdr:rowOff>74475</xdr:rowOff>
    </xdr:to>
    <xdr:sp macro="" textlink="">
      <xdr:nvSpPr>
        <xdr:cNvPr id="425" name="楕円 424"/>
        <xdr:cNvSpPr/>
      </xdr:nvSpPr>
      <xdr:spPr>
        <a:xfrm>
          <a:off x="6921500" y="133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65602</xdr:rowOff>
    </xdr:from>
    <xdr:ext cx="378565" cy="259045"/>
    <xdr:sp macro="" textlink="">
      <xdr:nvSpPr>
        <xdr:cNvPr id="426" name="テキスト ボックス 425"/>
        <xdr:cNvSpPr txBox="1"/>
      </xdr:nvSpPr>
      <xdr:spPr>
        <a:xfrm>
          <a:off x="6783017" y="13438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42019</xdr:rowOff>
    </xdr:from>
    <xdr:to>
      <xdr:col>55</xdr:col>
      <xdr:colOff>0</xdr:colOff>
      <xdr:row>98</xdr:row>
      <xdr:rowOff>71715</xdr:rowOff>
    </xdr:to>
    <xdr:cxnSp macro="">
      <xdr:nvCxnSpPr>
        <xdr:cNvPr id="453" name="直線コネクタ 452"/>
        <xdr:cNvCxnSpPr/>
      </xdr:nvCxnSpPr>
      <xdr:spPr>
        <a:xfrm flipV="1">
          <a:off x="9639300" y="16844119"/>
          <a:ext cx="8382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137282</xdr:rowOff>
    </xdr:from>
    <xdr:to>
      <xdr:col>50</xdr:col>
      <xdr:colOff>114300</xdr:colOff>
      <xdr:row>98</xdr:row>
      <xdr:rowOff>71715</xdr:rowOff>
    </xdr:to>
    <xdr:cxnSp macro="">
      <xdr:nvCxnSpPr>
        <xdr:cNvPr id="456" name="直線コネクタ 455"/>
        <xdr:cNvCxnSpPr/>
      </xdr:nvCxnSpPr>
      <xdr:spPr>
        <a:xfrm>
          <a:off x="8750300" y="16767932"/>
          <a:ext cx="889000" cy="10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137282</xdr:rowOff>
    </xdr:from>
    <xdr:to>
      <xdr:col>45</xdr:col>
      <xdr:colOff>177800</xdr:colOff>
      <xdr:row>97</xdr:row>
      <xdr:rowOff>171132</xdr:rowOff>
    </xdr:to>
    <xdr:cxnSp macro="">
      <xdr:nvCxnSpPr>
        <xdr:cNvPr id="459" name="直線コネクタ 458"/>
        <xdr:cNvCxnSpPr/>
      </xdr:nvCxnSpPr>
      <xdr:spPr>
        <a:xfrm flipV="1">
          <a:off x="7861300" y="16767932"/>
          <a:ext cx="889000" cy="3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76322</xdr:rowOff>
    </xdr:from>
    <xdr:to>
      <xdr:col>46</xdr:col>
      <xdr:colOff>38100</xdr:colOff>
      <xdr:row>98</xdr:row>
      <xdr:rowOff>6472</xdr:rowOff>
    </xdr:to>
    <xdr:sp macro="" textlink="">
      <xdr:nvSpPr>
        <xdr:cNvPr id="460" name="フローチャート: 判断 459"/>
        <xdr:cNvSpPr/>
      </xdr:nvSpPr>
      <xdr:spPr>
        <a:xfrm>
          <a:off x="8699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22999</xdr:rowOff>
    </xdr:from>
    <xdr:ext cx="534377" cy="259045"/>
    <xdr:sp macro="" textlink="">
      <xdr:nvSpPr>
        <xdr:cNvPr id="461" name="テキスト ボックス 460"/>
        <xdr:cNvSpPr txBox="1"/>
      </xdr:nvSpPr>
      <xdr:spPr>
        <a:xfrm>
          <a:off x="8483111" y="164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132238</xdr:rowOff>
    </xdr:from>
    <xdr:to>
      <xdr:col>41</xdr:col>
      <xdr:colOff>50800</xdr:colOff>
      <xdr:row>97</xdr:row>
      <xdr:rowOff>171132</xdr:rowOff>
    </xdr:to>
    <xdr:cxnSp macro="">
      <xdr:nvCxnSpPr>
        <xdr:cNvPr id="462" name="直線コネクタ 461"/>
        <xdr:cNvCxnSpPr/>
      </xdr:nvCxnSpPr>
      <xdr:spPr>
        <a:xfrm>
          <a:off x="6972300" y="16591438"/>
          <a:ext cx="889000" cy="2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91900</xdr:rowOff>
    </xdr:from>
    <xdr:to>
      <xdr:col>41</xdr:col>
      <xdr:colOff>101600</xdr:colOff>
      <xdr:row>98</xdr:row>
      <xdr:rowOff>22050</xdr:rowOff>
    </xdr:to>
    <xdr:sp macro="" textlink="">
      <xdr:nvSpPr>
        <xdr:cNvPr id="463" name="フローチャート: 判断 462"/>
        <xdr:cNvSpPr/>
      </xdr:nvSpPr>
      <xdr:spPr>
        <a:xfrm>
          <a:off x="7810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38577</xdr:rowOff>
    </xdr:from>
    <xdr:ext cx="534377" cy="259045"/>
    <xdr:sp macro="" textlink="">
      <xdr:nvSpPr>
        <xdr:cNvPr id="464" name="テキスト ボックス 463"/>
        <xdr:cNvSpPr txBox="1"/>
      </xdr:nvSpPr>
      <xdr:spPr>
        <a:xfrm>
          <a:off x="7594111" y="164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82389</xdr:rowOff>
    </xdr:from>
    <xdr:to>
      <xdr:col>36</xdr:col>
      <xdr:colOff>165100</xdr:colOff>
      <xdr:row>98</xdr:row>
      <xdr:rowOff>12539</xdr:rowOff>
    </xdr:to>
    <xdr:sp macro="" textlink="">
      <xdr:nvSpPr>
        <xdr:cNvPr id="465" name="フローチャート: 判断 464"/>
        <xdr:cNvSpPr/>
      </xdr:nvSpPr>
      <xdr:spPr>
        <a:xfrm>
          <a:off x="6921500" y="167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3666</xdr:rowOff>
    </xdr:from>
    <xdr:ext cx="534377" cy="259045"/>
    <xdr:sp macro="" textlink="">
      <xdr:nvSpPr>
        <xdr:cNvPr id="466" name="テキスト ボックス 465"/>
        <xdr:cNvSpPr txBox="1"/>
      </xdr:nvSpPr>
      <xdr:spPr>
        <a:xfrm>
          <a:off x="6705111" y="168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162669</xdr:rowOff>
    </xdr:from>
    <xdr:to>
      <xdr:col>55</xdr:col>
      <xdr:colOff>50800</xdr:colOff>
      <xdr:row>98</xdr:row>
      <xdr:rowOff>92819</xdr:rowOff>
    </xdr:to>
    <xdr:sp macro="" textlink="">
      <xdr:nvSpPr>
        <xdr:cNvPr id="472" name="楕円 471"/>
        <xdr:cNvSpPr/>
      </xdr:nvSpPr>
      <xdr:spPr>
        <a:xfrm>
          <a:off x="10426700" y="167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77596</xdr:rowOff>
    </xdr:from>
    <xdr:ext cx="534377" cy="259045"/>
    <xdr:sp macro="" textlink="">
      <xdr:nvSpPr>
        <xdr:cNvPr id="473" name="普通建設事業費 （ うち更新整備　）該当値テキスト"/>
        <xdr:cNvSpPr txBox="1"/>
      </xdr:nvSpPr>
      <xdr:spPr>
        <a:xfrm>
          <a:off x="10528300" y="167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20915</xdr:rowOff>
    </xdr:from>
    <xdr:to>
      <xdr:col>50</xdr:col>
      <xdr:colOff>165100</xdr:colOff>
      <xdr:row>98</xdr:row>
      <xdr:rowOff>122515</xdr:rowOff>
    </xdr:to>
    <xdr:sp macro="" textlink="">
      <xdr:nvSpPr>
        <xdr:cNvPr id="474" name="楕円 473"/>
        <xdr:cNvSpPr/>
      </xdr:nvSpPr>
      <xdr:spPr>
        <a:xfrm>
          <a:off x="9588500" y="168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113642</xdr:rowOff>
    </xdr:from>
    <xdr:ext cx="534377" cy="259045"/>
    <xdr:sp macro="" textlink="">
      <xdr:nvSpPr>
        <xdr:cNvPr id="475" name="テキスト ボックス 474"/>
        <xdr:cNvSpPr txBox="1"/>
      </xdr:nvSpPr>
      <xdr:spPr>
        <a:xfrm>
          <a:off x="9372111" y="169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86482</xdr:rowOff>
    </xdr:from>
    <xdr:to>
      <xdr:col>46</xdr:col>
      <xdr:colOff>38100</xdr:colOff>
      <xdr:row>98</xdr:row>
      <xdr:rowOff>16632</xdr:rowOff>
    </xdr:to>
    <xdr:sp macro="" textlink="">
      <xdr:nvSpPr>
        <xdr:cNvPr id="476" name="楕円 475"/>
        <xdr:cNvSpPr/>
      </xdr:nvSpPr>
      <xdr:spPr>
        <a:xfrm>
          <a:off x="8699500" y="167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7759</xdr:rowOff>
    </xdr:from>
    <xdr:ext cx="534377" cy="259045"/>
    <xdr:sp macro="" textlink="">
      <xdr:nvSpPr>
        <xdr:cNvPr id="477" name="テキスト ボックス 476"/>
        <xdr:cNvSpPr txBox="1"/>
      </xdr:nvSpPr>
      <xdr:spPr>
        <a:xfrm>
          <a:off x="8483111" y="168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120332</xdr:rowOff>
    </xdr:from>
    <xdr:to>
      <xdr:col>41</xdr:col>
      <xdr:colOff>101600</xdr:colOff>
      <xdr:row>98</xdr:row>
      <xdr:rowOff>50482</xdr:rowOff>
    </xdr:to>
    <xdr:sp macro="" textlink="">
      <xdr:nvSpPr>
        <xdr:cNvPr id="478" name="楕円 477"/>
        <xdr:cNvSpPr/>
      </xdr:nvSpPr>
      <xdr:spPr>
        <a:xfrm>
          <a:off x="7810500" y="16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41609</xdr:rowOff>
    </xdr:from>
    <xdr:ext cx="534377" cy="259045"/>
    <xdr:sp macro="" textlink="">
      <xdr:nvSpPr>
        <xdr:cNvPr id="479" name="テキスト ボックス 478"/>
        <xdr:cNvSpPr txBox="1"/>
      </xdr:nvSpPr>
      <xdr:spPr>
        <a:xfrm>
          <a:off x="7594111" y="168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81438</xdr:rowOff>
    </xdr:from>
    <xdr:to>
      <xdr:col>36</xdr:col>
      <xdr:colOff>165100</xdr:colOff>
      <xdr:row>97</xdr:row>
      <xdr:rowOff>11588</xdr:rowOff>
    </xdr:to>
    <xdr:sp macro="" textlink="">
      <xdr:nvSpPr>
        <xdr:cNvPr id="480" name="楕円 479"/>
        <xdr:cNvSpPr/>
      </xdr:nvSpPr>
      <xdr:spPr>
        <a:xfrm>
          <a:off x="6921500" y="165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28115</xdr:rowOff>
    </xdr:from>
    <xdr:ext cx="534377" cy="259045"/>
    <xdr:sp macro="" textlink="">
      <xdr:nvSpPr>
        <xdr:cNvPr id="481" name="テキスト ボックス 480"/>
        <xdr:cNvSpPr txBox="1"/>
      </xdr:nvSpPr>
      <xdr:spPr>
        <a:xfrm>
          <a:off x="6705111" y="1631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24109</xdr:rowOff>
    </xdr:from>
    <xdr:to>
      <xdr:col>85</xdr:col>
      <xdr:colOff>127000</xdr:colOff>
      <xdr:row>38</xdr:row>
      <xdr:rowOff>24892</xdr:rowOff>
    </xdr:to>
    <xdr:cxnSp macro="">
      <xdr:nvCxnSpPr>
        <xdr:cNvPr id="506" name="直線コネクタ 505"/>
        <xdr:cNvCxnSpPr/>
      </xdr:nvCxnSpPr>
      <xdr:spPr>
        <a:xfrm flipV="1">
          <a:off x="15481300" y="6539209"/>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24726</xdr:rowOff>
    </xdr:from>
    <xdr:to>
      <xdr:col>81</xdr:col>
      <xdr:colOff>50800</xdr:colOff>
      <xdr:row>38</xdr:row>
      <xdr:rowOff>24892</xdr:rowOff>
    </xdr:to>
    <xdr:cxnSp macro="">
      <xdr:nvCxnSpPr>
        <xdr:cNvPr id="509" name="直線コネクタ 508"/>
        <xdr:cNvCxnSpPr/>
      </xdr:nvCxnSpPr>
      <xdr:spPr>
        <a:xfrm>
          <a:off x="14592300" y="6539826"/>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24726</xdr:rowOff>
    </xdr:from>
    <xdr:to>
      <xdr:col>76</xdr:col>
      <xdr:colOff>114300</xdr:colOff>
      <xdr:row>38</xdr:row>
      <xdr:rowOff>24995</xdr:rowOff>
    </xdr:to>
    <xdr:cxnSp macro="">
      <xdr:nvCxnSpPr>
        <xdr:cNvPr id="512" name="直線コネクタ 511"/>
        <xdr:cNvCxnSpPr/>
      </xdr:nvCxnSpPr>
      <xdr:spPr>
        <a:xfrm flipV="1">
          <a:off x="13703300" y="6539826"/>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101707</xdr:rowOff>
    </xdr:from>
    <xdr:to>
      <xdr:col>76</xdr:col>
      <xdr:colOff>165100</xdr:colOff>
      <xdr:row>38</xdr:row>
      <xdr:rowOff>31857</xdr:rowOff>
    </xdr:to>
    <xdr:sp macro="" textlink="">
      <xdr:nvSpPr>
        <xdr:cNvPr id="513" name="フローチャート: 判断 512"/>
        <xdr:cNvSpPr/>
      </xdr:nvSpPr>
      <xdr:spPr>
        <a:xfrm>
          <a:off x="14541500" y="644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48384</xdr:rowOff>
    </xdr:from>
    <xdr:ext cx="469744" cy="259045"/>
    <xdr:sp macro="" textlink="">
      <xdr:nvSpPr>
        <xdr:cNvPr id="514" name="テキスト ボックス 513"/>
        <xdr:cNvSpPr txBox="1"/>
      </xdr:nvSpPr>
      <xdr:spPr>
        <a:xfrm>
          <a:off x="14357428" y="622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24885</xdr:rowOff>
    </xdr:from>
    <xdr:to>
      <xdr:col>71</xdr:col>
      <xdr:colOff>177800</xdr:colOff>
      <xdr:row>38</xdr:row>
      <xdr:rowOff>24995</xdr:rowOff>
    </xdr:to>
    <xdr:cxnSp macro="">
      <xdr:nvCxnSpPr>
        <xdr:cNvPr id="515" name="直線コネクタ 514"/>
        <xdr:cNvCxnSpPr/>
      </xdr:nvCxnSpPr>
      <xdr:spPr>
        <a:xfrm>
          <a:off x="12814300" y="6539985"/>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112400</xdr:rowOff>
    </xdr:from>
    <xdr:to>
      <xdr:col>72</xdr:col>
      <xdr:colOff>38100</xdr:colOff>
      <xdr:row>38</xdr:row>
      <xdr:rowOff>42550</xdr:rowOff>
    </xdr:to>
    <xdr:sp macro="" textlink="">
      <xdr:nvSpPr>
        <xdr:cNvPr id="516" name="フローチャート: 判断 515"/>
        <xdr:cNvSpPr/>
      </xdr:nvSpPr>
      <xdr:spPr>
        <a:xfrm>
          <a:off x="13652500" y="64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59077</xdr:rowOff>
    </xdr:from>
    <xdr:ext cx="469744" cy="259045"/>
    <xdr:sp macro="" textlink="">
      <xdr:nvSpPr>
        <xdr:cNvPr id="517" name="テキスト ボックス 516"/>
        <xdr:cNvSpPr txBox="1"/>
      </xdr:nvSpPr>
      <xdr:spPr>
        <a:xfrm>
          <a:off x="13468428" y="62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124967</xdr:rowOff>
    </xdr:from>
    <xdr:to>
      <xdr:col>67</xdr:col>
      <xdr:colOff>101600</xdr:colOff>
      <xdr:row>38</xdr:row>
      <xdr:rowOff>55118</xdr:rowOff>
    </xdr:to>
    <xdr:sp macro="" textlink="">
      <xdr:nvSpPr>
        <xdr:cNvPr id="518" name="フローチャート: 判断 517"/>
        <xdr:cNvSpPr/>
      </xdr:nvSpPr>
      <xdr:spPr>
        <a:xfrm>
          <a:off x="12763500" y="64686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71644</xdr:rowOff>
    </xdr:from>
    <xdr:ext cx="469744" cy="259045"/>
    <xdr:sp macro="" textlink="">
      <xdr:nvSpPr>
        <xdr:cNvPr id="519" name="テキスト ボックス 518"/>
        <xdr:cNvSpPr txBox="1"/>
      </xdr:nvSpPr>
      <xdr:spPr>
        <a:xfrm>
          <a:off x="12579428" y="62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144758</xdr:rowOff>
    </xdr:from>
    <xdr:to>
      <xdr:col>85</xdr:col>
      <xdr:colOff>177800</xdr:colOff>
      <xdr:row>38</xdr:row>
      <xdr:rowOff>74909</xdr:rowOff>
    </xdr:to>
    <xdr:sp macro="" textlink="">
      <xdr:nvSpPr>
        <xdr:cNvPr id="525" name="楕円 524"/>
        <xdr:cNvSpPr/>
      </xdr:nvSpPr>
      <xdr:spPr>
        <a:xfrm>
          <a:off x="16268700" y="6488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145542</xdr:rowOff>
    </xdr:from>
    <xdr:to>
      <xdr:col>81</xdr:col>
      <xdr:colOff>101600</xdr:colOff>
      <xdr:row>38</xdr:row>
      <xdr:rowOff>75692</xdr:rowOff>
    </xdr:to>
    <xdr:sp macro="" textlink="">
      <xdr:nvSpPr>
        <xdr:cNvPr id="527" name="楕円 526"/>
        <xdr:cNvSpPr/>
      </xdr:nvSpPr>
      <xdr:spPr>
        <a:xfrm>
          <a:off x="15430500" y="64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66819</xdr:rowOff>
    </xdr:from>
    <xdr:ext cx="313932" cy="259045"/>
    <xdr:sp macro="" textlink="">
      <xdr:nvSpPr>
        <xdr:cNvPr id="528" name="テキスト ボックス 527"/>
        <xdr:cNvSpPr txBox="1"/>
      </xdr:nvSpPr>
      <xdr:spPr>
        <a:xfrm>
          <a:off x="15324333" y="65819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145376</xdr:rowOff>
    </xdr:from>
    <xdr:to>
      <xdr:col>76</xdr:col>
      <xdr:colOff>165100</xdr:colOff>
      <xdr:row>38</xdr:row>
      <xdr:rowOff>75526</xdr:rowOff>
    </xdr:to>
    <xdr:sp macro="" textlink="">
      <xdr:nvSpPr>
        <xdr:cNvPr id="529" name="楕円 528"/>
        <xdr:cNvSpPr/>
      </xdr:nvSpPr>
      <xdr:spPr>
        <a:xfrm>
          <a:off x="14541500" y="64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66653</xdr:rowOff>
    </xdr:from>
    <xdr:ext cx="378565" cy="259045"/>
    <xdr:sp macro="" textlink="">
      <xdr:nvSpPr>
        <xdr:cNvPr id="530" name="テキスト ボックス 529"/>
        <xdr:cNvSpPr txBox="1"/>
      </xdr:nvSpPr>
      <xdr:spPr>
        <a:xfrm>
          <a:off x="14403017" y="6581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145644</xdr:rowOff>
    </xdr:from>
    <xdr:to>
      <xdr:col>72</xdr:col>
      <xdr:colOff>38100</xdr:colOff>
      <xdr:row>38</xdr:row>
      <xdr:rowOff>75794</xdr:rowOff>
    </xdr:to>
    <xdr:sp macro="" textlink="">
      <xdr:nvSpPr>
        <xdr:cNvPr id="531" name="楕円 530"/>
        <xdr:cNvSpPr/>
      </xdr:nvSpPr>
      <xdr:spPr>
        <a:xfrm>
          <a:off x="13652500" y="64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66922</xdr:rowOff>
    </xdr:from>
    <xdr:ext cx="313932" cy="259045"/>
    <xdr:sp macro="" textlink="">
      <xdr:nvSpPr>
        <xdr:cNvPr id="532" name="テキスト ボックス 531"/>
        <xdr:cNvSpPr txBox="1"/>
      </xdr:nvSpPr>
      <xdr:spPr>
        <a:xfrm>
          <a:off x="13546333" y="6582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145536</xdr:rowOff>
    </xdr:from>
    <xdr:to>
      <xdr:col>67</xdr:col>
      <xdr:colOff>101600</xdr:colOff>
      <xdr:row>38</xdr:row>
      <xdr:rowOff>75685</xdr:rowOff>
    </xdr:to>
    <xdr:sp macro="" textlink="">
      <xdr:nvSpPr>
        <xdr:cNvPr id="533" name="楕円 532"/>
        <xdr:cNvSpPr/>
      </xdr:nvSpPr>
      <xdr:spPr>
        <a:xfrm>
          <a:off x="12763500" y="6489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66812</xdr:rowOff>
    </xdr:from>
    <xdr:ext cx="313932" cy="259045"/>
    <xdr:sp macro="" textlink="">
      <xdr:nvSpPr>
        <xdr:cNvPr id="534" name="テキスト ボックス 533"/>
        <xdr:cNvSpPr txBox="1"/>
      </xdr:nvSpPr>
      <xdr:spPr>
        <a:xfrm>
          <a:off x="12657333" y="658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133576</xdr:rowOff>
    </xdr:from>
    <xdr:to>
      <xdr:col>85</xdr:col>
      <xdr:colOff>127000</xdr:colOff>
      <xdr:row>77</xdr:row>
      <xdr:rowOff>147949</xdr:rowOff>
    </xdr:to>
    <xdr:cxnSp macro="">
      <xdr:nvCxnSpPr>
        <xdr:cNvPr id="614" name="直線コネクタ 613"/>
        <xdr:cNvCxnSpPr/>
      </xdr:nvCxnSpPr>
      <xdr:spPr>
        <a:xfrm>
          <a:off x="15481300" y="13335226"/>
          <a:ext cx="8382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5"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133181</xdr:rowOff>
    </xdr:from>
    <xdr:to>
      <xdr:col>81</xdr:col>
      <xdr:colOff>50800</xdr:colOff>
      <xdr:row>77</xdr:row>
      <xdr:rowOff>133576</xdr:rowOff>
    </xdr:to>
    <xdr:cxnSp macro="">
      <xdr:nvCxnSpPr>
        <xdr:cNvPr id="617" name="直線コネクタ 616"/>
        <xdr:cNvCxnSpPr/>
      </xdr:nvCxnSpPr>
      <xdr:spPr>
        <a:xfrm>
          <a:off x="14592300" y="13334831"/>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18" name="フローチャート: 判断 617"/>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19" name="テキスト ボックス 618"/>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133181</xdr:rowOff>
    </xdr:from>
    <xdr:to>
      <xdr:col>76</xdr:col>
      <xdr:colOff>114300</xdr:colOff>
      <xdr:row>77</xdr:row>
      <xdr:rowOff>141435</xdr:rowOff>
    </xdr:to>
    <xdr:cxnSp macro="">
      <xdr:nvCxnSpPr>
        <xdr:cNvPr id="620" name="直線コネクタ 619"/>
        <xdr:cNvCxnSpPr/>
      </xdr:nvCxnSpPr>
      <xdr:spPr>
        <a:xfrm flipV="1">
          <a:off x="13703300" y="13334831"/>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41377</xdr:rowOff>
    </xdr:from>
    <xdr:to>
      <xdr:col>76</xdr:col>
      <xdr:colOff>165100</xdr:colOff>
      <xdr:row>78</xdr:row>
      <xdr:rowOff>142977</xdr:rowOff>
    </xdr:to>
    <xdr:sp macro="" textlink="">
      <xdr:nvSpPr>
        <xdr:cNvPr id="621" name="フローチャート: 判断 620"/>
        <xdr:cNvSpPr/>
      </xdr:nvSpPr>
      <xdr:spPr>
        <a:xfrm>
          <a:off x="14541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134104</xdr:rowOff>
    </xdr:from>
    <xdr:ext cx="534377" cy="259045"/>
    <xdr:sp macro="" textlink="">
      <xdr:nvSpPr>
        <xdr:cNvPr id="622" name="テキスト ボックス 621"/>
        <xdr:cNvSpPr txBox="1"/>
      </xdr:nvSpPr>
      <xdr:spPr>
        <a:xfrm>
          <a:off x="14325111" y="135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141435</xdr:rowOff>
    </xdr:from>
    <xdr:to>
      <xdr:col>71</xdr:col>
      <xdr:colOff>177800</xdr:colOff>
      <xdr:row>77</xdr:row>
      <xdr:rowOff>154232</xdr:rowOff>
    </xdr:to>
    <xdr:cxnSp macro="">
      <xdr:nvCxnSpPr>
        <xdr:cNvPr id="623" name="直線コネクタ 622"/>
        <xdr:cNvCxnSpPr/>
      </xdr:nvCxnSpPr>
      <xdr:spPr>
        <a:xfrm flipV="1">
          <a:off x="12814300" y="13343085"/>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42472</xdr:rowOff>
    </xdr:from>
    <xdr:to>
      <xdr:col>72</xdr:col>
      <xdr:colOff>38100</xdr:colOff>
      <xdr:row>78</xdr:row>
      <xdr:rowOff>144072</xdr:rowOff>
    </xdr:to>
    <xdr:sp macro="" textlink="">
      <xdr:nvSpPr>
        <xdr:cNvPr id="624" name="フローチャート: 判断 623"/>
        <xdr:cNvSpPr/>
      </xdr:nvSpPr>
      <xdr:spPr>
        <a:xfrm>
          <a:off x="13652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135199</xdr:rowOff>
    </xdr:from>
    <xdr:ext cx="534377" cy="259045"/>
    <xdr:sp macro="" textlink="">
      <xdr:nvSpPr>
        <xdr:cNvPr id="625" name="テキスト ボックス 624"/>
        <xdr:cNvSpPr txBox="1"/>
      </xdr:nvSpPr>
      <xdr:spPr>
        <a:xfrm>
          <a:off x="13436111" y="135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39261</xdr:rowOff>
    </xdr:from>
    <xdr:to>
      <xdr:col>67</xdr:col>
      <xdr:colOff>101600</xdr:colOff>
      <xdr:row>78</xdr:row>
      <xdr:rowOff>140861</xdr:rowOff>
    </xdr:to>
    <xdr:sp macro="" textlink="">
      <xdr:nvSpPr>
        <xdr:cNvPr id="626" name="フローチャート: 判断 625"/>
        <xdr:cNvSpPr/>
      </xdr:nvSpPr>
      <xdr:spPr>
        <a:xfrm>
          <a:off x="12763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131988</xdr:rowOff>
    </xdr:from>
    <xdr:ext cx="534377" cy="259045"/>
    <xdr:sp macro="" textlink="">
      <xdr:nvSpPr>
        <xdr:cNvPr id="627" name="テキスト ボックス 626"/>
        <xdr:cNvSpPr txBox="1"/>
      </xdr:nvSpPr>
      <xdr:spPr>
        <a:xfrm>
          <a:off x="12547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97149</xdr:rowOff>
    </xdr:from>
    <xdr:to>
      <xdr:col>85</xdr:col>
      <xdr:colOff>177800</xdr:colOff>
      <xdr:row>78</xdr:row>
      <xdr:rowOff>27299</xdr:rowOff>
    </xdr:to>
    <xdr:sp macro="" textlink="">
      <xdr:nvSpPr>
        <xdr:cNvPr id="633" name="楕円 632"/>
        <xdr:cNvSpPr/>
      </xdr:nvSpPr>
      <xdr:spPr>
        <a:xfrm>
          <a:off x="16268700" y="132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120026</xdr:rowOff>
    </xdr:from>
    <xdr:ext cx="534377" cy="259045"/>
    <xdr:sp macro="" textlink="">
      <xdr:nvSpPr>
        <xdr:cNvPr id="634" name="公債費該当値テキスト"/>
        <xdr:cNvSpPr txBox="1"/>
      </xdr:nvSpPr>
      <xdr:spPr>
        <a:xfrm>
          <a:off x="16370300" y="131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82776</xdr:rowOff>
    </xdr:from>
    <xdr:to>
      <xdr:col>81</xdr:col>
      <xdr:colOff>101600</xdr:colOff>
      <xdr:row>78</xdr:row>
      <xdr:rowOff>12926</xdr:rowOff>
    </xdr:to>
    <xdr:sp macro="" textlink="">
      <xdr:nvSpPr>
        <xdr:cNvPr id="635" name="楕円 634"/>
        <xdr:cNvSpPr/>
      </xdr:nvSpPr>
      <xdr:spPr>
        <a:xfrm>
          <a:off x="15430500" y="1328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29453</xdr:rowOff>
    </xdr:from>
    <xdr:ext cx="534377" cy="259045"/>
    <xdr:sp macro="" textlink="">
      <xdr:nvSpPr>
        <xdr:cNvPr id="636" name="テキスト ボックス 635"/>
        <xdr:cNvSpPr txBox="1"/>
      </xdr:nvSpPr>
      <xdr:spPr>
        <a:xfrm>
          <a:off x="15214111" y="1305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82381</xdr:rowOff>
    </xdr:from>
    <xdr:to>
      <xdr:col>76</xdr:col>
      <xdr:colOff>165100</xdr:colOff>
      <xdr:row>78</xdr:row>
      <xdr:rowOff>12531</xdr:rowOff>
    </xdr:to>
    <xdr:sp macro="" textlink="">
      <xdr:nvSpPr>
        <xdr:cNvPr id="637" name="楕円 636"/>
        <xdr:cNvSpPr/>
      </xdr:nvSpPr>
      <xdr:spPr>
        <a:xfrm>
          <a:off x="14541500" y="132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29058</xdr:rowOff>
    </xdr:from>
    <xdr:ext cx="534377" cy="259045"/>
    <xdr:sp macro="" textlink="">
      <xdr:nvSpPr>
        <xdr:cNvPr id="638" name="テキスト ボックス 637"/>
        <xdr:cNvSpPr txBox="1"/>
      </xdr:nvSpPr>
      <xdr:spPr>
        <a:xfrm>
          <a:off x="14325111" y="1305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90635</xdr:rowOff>
    </xdr:from>
    <xdr:to>
      <xdr:col>72</xdr:col>
      <xdr:colOff>38100</xdr:colOff>
      <xdr:row>78</xdr:row>
      <xdr:rowOff>20785</xdr:rowOff>
    </xdr:to>
    <xdr:sp macro="" textlink="">
      <xdr:nvSpPr>
        <xdr:cNvPr id="639" name="楕円 638"/>
        <xdr:cNvSpPr/>
      </xdr:nvSpPr>
      <xdr:spPr>
        <a:xfrm>
          <a:off x="13652500" y="132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37312</xdr:rowOff>
    </xdr:from>
    <xdr:ext cx="534377" cy="259045"/>
    <xdr:sp macro="" textlink="">
      <xdr:nvSpPr>
        <xdr:cNvPr id="640" name="テキスト ボックス 639"/>
        <xdr:cNvSpPr txBox="1"/>
      </xdr:nvSpPr>
      <xdr:spPr>
        <a:xfrm>
          <a:off x="13436111" y="130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103432</xdr:rowOff>
    </xdr:from>
    <xdr:to>
      <xdr:col>67</xdr:col>
      <xdr:colOff>101600</xdr:colOff>
      <xdr:row>78</xdr:row>
      <xdr:rowOff>33582</xdr:rowOff>
    </xdr:to>
    <xdr:sp macro="" textlink="">
      <xdr:nvSpPr>
        <xdr:cNvPr id="641" name="楕円 640"/>
        <xdr:cNvSpPr/>
      </xdr:nvSpPr>
      <xdr:spPr>
        <a:xfrm>
          <a:off x="12763500" y="133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50109</xdr:rowOff>
    </xdr:from>
    <xdr:ext cx="534377" cy="259045"/>
    <xdr:sp macro="" textlink="">
      <xdr:nvSpPr>
        <xdr:cNvPr id="642" name="テキスト ボックス 641"/>
        <xdr:cNvSpPr txBox="1"/>
      </xdr:nvSpPr>
      <xdr:spPr>
        <a:xfrm>
          <a:off x="12547111" y="1308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51067</xdr:rowOff>
    </xdr:from>
    <xdr:to>
      <xdr:col>85</xdr:col>
      <xdr:colOff>127000</xdr:colOff>
      <xdr:row>98</xdr:row>
      <xdr:rowOff>82583</xdr:rowOff>
    </xdr:to>
    <xdr:cxnSp macro="">
      <xdr:nvCxnSpPr>
        <xdr:cNvPr id="669" name="直線コネクタ 668"/>
        <xdr:cNvCxnSpPr/>
      </xdr:nvCxnSpPr>
      <xdr:spPr>
        <a:xfrm flipV="1">
          <a:off x="15481300" y="16853167"/>
          <a:ext cx="838200" cy="3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82583</xdr:rowOff>
    </xdr:from>
    <xdr:to>
      <xdr:col>81</xdr:col>
      <xdr:colOff>50800</xdr:colOff>
      <xdr:row>98</xdr:row>
      <xdr:rowOff>89674</xdr:rowOff>
    </xdr:to>
    <xdr:cxnSp macro="">
      <xdr:nvCxnSpPr>
        <xdr:cNvPr id="672" name="直線コネクタ 671"/>
        <xdr:cNvCxnSpPr/>
      </xdr:nvCxnSpPr>
      <xdr:spPr>
        <a:xfrm flipV="1">
          <a:off x="14592300" y="16884683"/>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3" name="フローチャート: 判断 672"/>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4" name="テキスト ボックス 673"/>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87999</xdr:rowOff>
    </xdr:from>
    <xdr:to>
      <xdr:col>76</xdr:col>
      <xdr:colOff>114300</xdr:colOff>
      <xdr:row>98</xdr:row>
      <xdr:rowOff>89674</xdr:rowOff>
    </xdr:to>
    <xdr:cxnSp macro="">
      <xdr:nvCxnSpPr>
        <xdr:cNvPr id="675" name="直線コネクタ 674"/>
        <xdr:cNvCxnSpPr/>
      </xdr:nvCxnSpPr>
      <xdr:spPr>
        <a:xfrm>
          <a:off x="13703300" y="16890099"/>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55663</xdr:rowOff>
    </xdr:from>
    <xdr:to>
      <xdr:col>76</xdr:col>
      <xdr:colOff>165100</xdr:colOff>
      <xdr:row>98</xdr:row>
      <xdr:rowOff>157263</xdr:rowOff>
    </xdr:to>
    <xdr:sp macro="" textlink="">
      <xdr:nvSpPr>
        <xdr:cNvPr id="676" name="フローチャート: 判断 675"/>
        <xdr:cNvSpPr/>
      </xdr:nvSpPr>
      <xdr:spPr>
        <a:xfrm>
          <a:off x="14541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148390</xdr:rowOff>
    </xdr:from>
    <xdr:ext cx="534377" cy="259045"/>
    <xdr:sp macro="" textlink="">
      <xdr:nvSpPr>
        <xdr:cNvPr id="677" name="テキスト ボックス 676"/>
        <xdr:cNvSpPr txBox="1"/>
      </xdr:nvSpPr>
      <xdr:spPr>
        <a:xfrm>
          <a:off x="14325111" y="169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81731</xdr:rowOff>
    </xdr:from>
    <xdr:to>
      <xdr:col>71</xdr:col>
      <xdr:colOff>177800</xdr:colOff>
      <xdr:row>98</xdr:row>
      <xdr:rowOff>87999</xdr:rowOff>
    </xdr:to>
    <xdr:cxnSp macro="">
      <xdr:nvCxnSpPr>
        <xdr:cNvPr id="678" name="直線コネクタ 677"/>
        <xdr:cNvCxnSpPr/>
      </xdr:nvCxnSpPr>
      <xdr:spPr>
        <a:xfrm>
          <a:off x="12814300" y="16883831"/>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54933</xdr:rowOff>
    </xdr:from>
    <xdr:to>
      <xdr:col>72</xdr:col>
      <xdr:colOff>38100</xdr:colOff>
      <xdr:row>98</xdr:row>
      <xdr:rowOff>156533</xdr:rowOff>
    </xdr:to>
    <xdr:sp macro="" textlink="">
      <xdr:nvSpPr>
        <xdr:cNvPr id="679" name="フローチャート: 判断 678"/>
        <xdr:cNvSpPr/>
      </xdr:nvSpPr>
      <xdr:spPr>
        <a:xfrm>
          <a:off x="13652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147660</xdr:rowOff>
    </xdr:from>
    <xdr:ext cx="534377" cy="259045"/>
    <xdr:sp macro="" textlink="">
      <xdr:nvSpPr>
        <xdr:cNvPr id="680" name="テキスト ボックス 679"/>
        <xdr:cNvSpPr txBox="1"/>
      </xdr:nvSpPr>
      <xdr:spPr>
        <a:xfrm>
          <a:off x="13436111" y="169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51369</xdr:rowOff>
    </xdr:from>
    <xdr:to>
      <xdr:col>67</xdr:col>
      <xdr:colOff>101600</xdr:colOff>
      <xdr:row>98</xdr:row>
      <xdr:rowOff>152969</xdr:rowOff>
    </xdr:to>
    <xdr:sp macro="" textlink="">
      <xdr:nvSpPr>
        <xdr:cNvPr id="681" name="フローチャート: 判断 680"/>
        <xdr:cNvSpPr/>
      </xdr:nvSpPr>
      <xdr:spPr>
        <a:xfrm>
          <a:off x="12763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144096</xdr:rowOff>
    </xdr:from>
    <xdr:ext cx="534377" cy="259045"/>
    <xdr:sp macro="" textlink="">
      <xdr:nvSpPr>
        <xdr:cNvPr id="682" name="テキスト ボックス 681"/>
        <xdr:cNvSpPr txBox="1"/>
      </xdr:nvSpPr>
      <xdr:spPr>
        <a:xfrm>
          <a:off x="12547111" y="1694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267</xdr:rowOff>
    </xdr:from>
    <xdr:to>
      <xdr:col>85</xdr:col>
      <xdr:colOff>177800</xdr:colOff>
      <xdr:row>98</xdr:row>
      <xdr:rowOff>101867</xdr:rowOff>
    </xdr:to>
    <xdr:sp macro="" textlink="">
      <xdr:nvSpPr>
        <xdr:cNvPr id="688" name="楕円 687"/>
        <xdr:cNvSpPr/>
      </xdr:nvSpPr>
      <xdr:spPr>
        <a:xfrm>
          <a:off x="16268700" y="168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89" name="積立金該当値テキスト"/>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31783</xdr:rowOff>
    </xdr:from>
    <xdr:to>
      <xdr:col>81</xdr:col>
      <xdr:colOff>101600</xdr:colOff>
      <xdr:row>98</xdr:row>
      <xdr:rowOff>133383</xdr:rowOff>
    </xdr:to>
    <xdr:sp macro="" textlink="">
      <xdr:nvSpPr>
        <xdr:cNvPr id="690" name="楕円 689"/>
        <xdr:cNvSpPr/>
      </xdr:nvSpPr>
      <xdr:spPr>
        <a:xfrm>
          <a:off x="15430500" y="1683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124510</xdr:rowOff>
    </xdr:from>
    <xdr:ext cx="534377" cy="259045"/>
    <xdr:sp macro="" textlink="">
      <xdr:nvSpPr>
        <xdr:cNvPr id="691" name="テキスト ボックス 690"/>
        <xdr:cNvSpPr txBox="1"/>
      </xdr:nvSpPr>
      <xdr:spPr>
        <a:xfrm>
          <a:off x="15214111" y="169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38874</xdr:rowOff>
    </xdr:from>
    <xdr:to>
      <xdr:col>76</xdr:col>
      <xdr:colOff>165100</xdr:colOff>
      <xdr:row>98</xdr:row>
      <xdr:rowOff>140474</xdr:rowOff>
    </xdr:to>
    <xdr:sp macro="" textlink="">
      <xdr:nvSpPr>
        <xdr:cNvPr id="692" name="楕円 691"/>
        <xdr:cNvSpPr/>
      </xdr:nvSpPr>
      <xdr:spPr>
        <a:xfrm>
          <a:off x="14541500" y="1684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157001</xdr:rowOff>
    </xdr:from>
    <xdr:ext cx="534377" cy="259045"/>
    <xdr:sp macro="" textlink="">
      <xdr:nvSpPr>
        <xdr:cNvPr id="693" name="テキスト ボックス 692"/>
        <xdr:cNvSpPr txBox="1"/>
      </xdr:nvSpPr>
      <xdr:spPr>
        <a:xfrm>
          <a:off x="14325111" y="166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37199</xdr:rowOff>
    </xdr:from>
    <xdr:to>
      <xdr:col>72</xdr:col>
      <xdr:colOff>38100</xdr:colOff>
      <xdr:row>98</xdr:row>
      <xdr:rowOff>138799</xdr:rowOff>
    </xdr:to>
    <xdr:sp macro="" textlink="">
      <xdr:nvSpPr>
        <xdr:cNvPr id="694" name="楕円 693"/>
        <xdr:cNvSpPr/>
      </xdr:nvSpPr>
      <xdr:spPr>
        <a:xfrm>
          <a:off x="13652500" y="168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155326</xdr:rowOff>
    </xdr:from>
    <xdr:ext cx="534377" cy="259045"/>
    <xdr:sp macro="" textlink="">
      <xdr:nvSpPr>
        <xdr:cNvPr id="695" name="テキスト ボックス 694"/>
        <xdr:cNvSpPr txBox="1"/>
      </xdr:nvSpPr>
      <xdr:spPr>
        <a:xfrm>
          <a:off x="13436111" y="166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30931</xdr:rowOff>
    </xdr:from>
    <xdr:to>
      <xdr:col>67</xdr:col>
      <xdr:colOff>101600</xdr:colOff>
      <xdr:row>98</xdr:row>
      <xdr:rowOff>132531</xdr:rowOff>
    </xdr:to>
    <xdr:sp macro="" textlink="">
      <xdr:nvSpPr>
        <xdr:cNvPr id="696" name="楕円 695"/>
        <xdr:cNvSpPr/>
      </xdr:nvSpPr>
      <xdr:spPr>
        <a:xfrm>
          <a:off x="12763500" y="16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149058</xdr:rowOff>
    </xdr:from>
    <xdr:ext cx="534377" cy="259045"/>
    <xdr:sp macro="" textlink="">
      <xdr:nvSpPr>
        <xdr:cNvPr id="697" name="テキスト ボックス 696"/>
        <xdr:cNvSpPr txBox="1"/>
      </xdr:nvSpPr>
      <xdr:spPr>
        <a:xfrm>
          <a:off x="12547111" y="166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7"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0" name="フローチャート: 判断 729"/>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1" name="テキスト ボックス 730"/>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74613</xdr:rowOff>
    </xdr:from>
    <xdr:to>
      <xdr:col>107</xdr:col>
      <xdr:colOff>101600</xdr:colOff>
      <xdr:row>39</xdr:row>
      <xdr:rowOff>4763</xdr:rowOff>
    </xdr:to>
    <xdr:sp macro="" textlink="">
      <xdr:nvSpPr>
        <xdr:cNvPr id="733" name="フローチャート: 判断 732"/>
        <xdr:cNvSpPr/>
      </xdr:nvSpPr>
      <xdr:spPr>
        <a:xfrm>
          <a:off x="20383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21290</xdr:rowOff>
    </xdr:from>
    <xdr:ext cx="469744" cy="259045"/>
    <xdr:sp macro="" textlink="">
      <xdr:nvSpPr>
        <xdr:cNvPr id="734" name="テキスト ボックス 733"/>
        <xdr:cNvSpPr txBox="1"/>
      </xdr:nvSpPr>
      <xdr:spPr>
        <a:xfrm>
          <a:off x="20199428" y="63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86652</xdr:rowOff>
    </xdr:from>
    <xdr:to>
      <xdr:col>102</xdr:col>
      <xdr:colOff>165100</xdr:colOff>
      <xdr:row>39</xdr:row>
      <xdr:rowOff>16802</xdr:rowOff>
    </xdr:to>
    <xdr:sp macro="" textlink="">
      <xdr:nvSpPr>
        <xdr:cNvPr id="736" name="フローチャート: 判断 735"/>
        <xdr:cNvSpPr/>
      </xdr:nvSpPr>
      <xdr:spPr>
        <a:xfrm>
          <a:off x="19494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33329</xdr:rowOff>
    </xdr:from>
    <xdr:ext cx="469744" cy="259045"/>
    <xdr:sp macro="" textlink="">
      <xdr:nvSpPr>
        <xdr:cNvPr id="737" name="テキスト ボックス 736"/>
        <xdr:cNvSpPr txBox="1"/>
      </xdr:nvSpPr>
      <xdr:spPr>
        <a:xfrm>
          <a:off x="19310428" y="63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96330</xdr:rowOff>
    </xdr:from>
    <xdr:to>
      <xdr:col>98</xdr:col>
      <xdr:colOff>38100</xdr:colOff>
      <xdr:row>39</xdr:row>
      <xdr:rowOff>26480</xdr:rowOff>
    </xdr:to>
    <xdr:sp macro="" textlink="">
      <xdr:nvSpPr>
        <xdr:cNvPr id="738" name="フローチャート: 判断 737"/>
        <xdr:cNvSpPr/>
      </xdr:nvSpPr>
      <xdr:spPr>
        <a:xfrm>
          <a:off x="18605500" y="66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43006</xdr:rowOff>
    </xdr:from>
    <xdr:ext cx="469744" cy="259045"/>
    <xdr:sp macro="" textlink="">
      <xdr:nvSpPr>
        <xdr:cNvPr id="739" name="テキスト ボックス 738"/>
        <xdr:cNvSpPr txBox="1"/>
      </xdr:nvSpPr>
      <xdr:spPr>
        <a:xfrm>
          <a:off x="18421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7" name="フローチャート: 判断 786"/>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88" name="テキスト ボックス 787"/>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0" name="フローチャート: 判断 789"/>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10527</xdr:rowOff>
    </xdr:from>
    <xdr:ext cx="469744" cy="259045"/>
    <xdr:sp macro="" textlink="">
      <xdr:nvSpPr>
        <xdr:cNvPr id="791" name="テキスト ボックス 790"/>
        <xdr:cNvSpPr txBox="1"/>
      </xdr:nvSpPr>
      <xdr:spPr>
        <a:xfrm>
          <a:off x="20199428" y="97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793" name="フローチャート: 判断 792"/>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7973</xdr:rowOff>
    </xdr:from>
    <xdr:ext cx="469744" cy="259045"/>
    <xdr:sp macro="" textlink="">
      <xdr:nvSpPr>
        <xdr:cNvPr id="794" name="テキスト ボックス 793"/>
        <xdr:cNvSpPr txBox="1"/>
      </xdr:nvSpPr>
      <xdr:spPr>
        <a:xfrm>
          <a:off x="19310428" y="97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795" name="フローチャート: 判断 794"/>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4011</xdr:rowOff>
    </xdr:from>
    <xdr:ext cx="469744" cy="259045"/>
    <xdr:sp macro="" textlink="">
      <xdr:nvSpPr>
        <xdr:cNvPr id="796" name="テキスト ボックス 795"/>
        <xdr:cNvSpPr txBox="1"/>
      </xdr:nvSpPr>
      <xdr:spPr>
        <a:xfrm>
          <a:off x="18421428" y="97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166610</xdr:rowOff>
    </xdr:from>
    <xdr:to>
      <xdr:col>116</xdr:col>
      <xdr:colOff>63500</xdr:colOff>
      <xdr:row>76</xdr:row>
      <xdr:rowOff>38430</xdr:rowOff>
    </xdr:to>
    <xdr:cxnSp macro="">
      <xdr:nvCxnSpPr>
        <xdr:cNvPr id="843" name="直線コネクタ 842"/>
        <xdr:cNvCxnSpPr/>
      </xdr:nvCxnSpPr>
      <xdr:spPr>
        <a:xfrm flipV="1">
          <a:off x="21323300" y="13025360"/>
          <a:ext cx="8382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4"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151800</xdr:rowOff>
    </xdr:from>
    <xdr:to>
      <xdr:col>111</xdr:col>
      <xdr:colOff>177800</xdr:colOff>
      <xdr:row>76</xdr:row>
      <xdr:rowOff>38430</xdr:rowOff>
    </xdr:to>
    <xdr:cxnSp macro="">
      <xdr:nvCxnSpPr>
        <xdr:cNvPr id="846" name="直線コネクタ 845"/>
        <xdr:cNvCxnSpPr/>
      </xdr:nvCxnSpPr>
      <xdr:spPr>
        <a:xfrm>
          <a:off x="20434300" y="13010550"/>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7" name="フローチャート: 判断 846"/>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48" name="テキスト ボックス 847"/>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151800</xdr:rowOff>
    </xdr:from>
    <xdr:to>
      <xdr:col>107</xdr:col>
      <xdr:colOff>50800</xdr:colOff>
      <xdr:row>76</xdr:row>
      <xdr:rowOff>15684</xdr:rowOff>
    </xdr:to>
    <xdr:cxnSp macro="">
      <xdr:nvCxnSpPr>
        <xdr:cNvPr id="849" name="直線コネクタ 848"/>
        <xdr:cNvCxnSpPr/>
      </xdr:nvCxnSpPr>
      <xdr:spPr>
        <a:xfrm flipV="1">
          <a:off x="19545300" y="13010550"/>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96084</xdr:rowOff>
    </xdr:from>
    <xdr:to>
      <xdr:col>107</xdr:col>
      <xdr:colOff>101600</xdr:colOff>
      <xdr:row>77</xdr:row>
      <xdr:rowOff>26234</xdr:rowOff>
    </xdr:to>
    <xdr:sp macro="" textlink="">
      <xdr:nvSpPr>
        <xdr:cNvPr id="850" name="フローチャート: 判断 849"/>
        <xdr:cNvSpPr/>
      </xdr:nvSpPr>
      <xdr:spPr>
        <a:xfrm>
          <a:off x="20383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17361</xdr:rowOff>
    </xdr:from>
    <xdr:ext cx="534377" cy="259045"/>
    <xdr:sp macro="" textlink="">
      <xdr:nvSpPr>
        <xdr:cNvPr id="851" name="テキスト ボックス 850"/>
        <xdr:cNvSpPr txBox="1"/>
      </xdr:nvSpPr>
      <xdr:spPr>
        <a:xfrm>
          <a:off x="20167111" y="132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149775</xdr:rowOff>
    </xdr:from>
    <xdr:to>
      <xdr:col>102</xdr:col>
      <xdr:colOff>114300</xdr:colOff>
      <xdr:row>76</xdr:row>
      <xdr:rowOff>15684</xdr:rowOff>
    </xdr:to>
    <xdr:cxnSp macro="">
      <xdr:nvCxnSpPr>
        <xdr:cNvPr id="852" name="直線コネクタ 851"/>
        <xdr:cNvCxnSpPr/>
      </xdr:nvCxnSpPr>
      <xdr:spPr>
        <a:xfrm>
          <a:off x="18656300" y="13008525"/>
          <a:ext cx="889000" cy="3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94027</xdr:rowOff>
    </xdr:from>
    <xdr:to>
      <xdr:col>102</xdr:col>
      <xdr:colOff>165100</xdr:colOff>
      <xdr:row>77</xdr:row>
      <xdr:rowOff>24177</xdr:rowOff>
    </xdr:to>
    <xdr:sp macro="" textlink="">
      <xdr:nvSpPr>
        <xdr:cNvPr id="853" name="フローチャート: 判断 852"/>
        <xdr:cNvSpPr/>
      </xdr:nvSpPr>
      <xdr:spPr>
        <a:xfrm>
          <a:off x="19494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15304</xdr:rowOff>
    </xdr:from>
    <xdr:ext cx="534377" cy="259045"/>
    <xdr:sp macro="" textlink="">
      <xdr:nvSpPr>
        <xdr:cNvPr id="854" name="テキスト ボックス 853"/>
        <xdr:cNvSpPr txBox="1"/>
      </xdr:nvSpPr>
      <xdr:spPr>
        <a:xfrm>
          <a:off x="19278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70188</xdr:rowOff>
    </xdr:from>
    <xdr:to>
      <xdr:col>98</xdr:col>
      <xdr:colOff>38100</xdr:colOff>
      <xdr:row>77</xdr:row>
      <xdr:rowOff>338</xdr:rowOff>
    </xdr:to>
    <xdr:sp macro="" textlink="">
      <xdr:nvSpPr>
        <xdr:cNvPr id="855" name="フローチャート: 判断 854"/>
        <xdr:cNvSpPr/>
      </xdr:nvSpPr>
      <xdr:spPr>
        <a:xfrm>
          <a:off x="18605500" y="131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162915</xdr:rowOff>
    </xdr:from>
    <xdr:ext cx="534377" cy="259045"/>
    <xdr:sp macro="" textlink="">
      <xdr:nvSpPr>
        <xdr:cNvPr id="856" name="テキスト ボックス 855"/>
        <xdr:cNvSpPr txBox="1"/>
      </xdr:nvSpPr>
      <xdr:spPr>
        <a:xfrm>
          <a:off x="18389111" y="131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115809</xdr:rowOff>
    </xdr:from>
    <xdr:to>
      <xdr:col>116</xdr:col>
      <xdr:colOff>114300</xdr:colOff>
      <xdr:row>76</xdr:row>
      <xdr:rowOff>45960</xdr:rowOff>
    </xdr:to>
    <xdr:sp macro="" textlink="">
      <xdr:nvSpPr>
        <xdr:cNvPr id="862" name="楕円 861"/>
        <xdr:cNvSpPr/>
      </xdr:nvSpPr>
      <xdr:spPr>
        <a:xfrm>
          <a:off x="22110700" y="12974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138686</xdr:rowOff>
    </xdr:from>
    <xdr:ext cx="534377" cy="259045"/>
    <xdr:sp macro="" textlink="">
      <xdr:nvSpPr>
        <xdr:cNvPr id="863" name="繰出金該当値テキスト"/>
        <xdr:cNvSpPr txBox="1"/>
      </xdr:nvSpPr>
      <xdr:spPr>
        <a:xfrm>
          <a:off x="22212300" y="1282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159080</xdr:rowOff>
    </xdr:from>
    <xdr:to>
      <xdr:col>112</xdr:col>
      <xdr:colOff>38100</xdr:colOff>
      <xdr:row>76</xdr:row>
      <xdr:rowOff>89230</xdr:rowOff>
    </xdr:to>
    <xdr:sp macro="" textlink="">
      <xdr:nvSpPr>
        <xdr:cNvPr id="864" name="楕円 863"/>
        <xdr:cNvSpPr/>
      </xdr:nvSpPr>
      <xdr:spPr>
        <a:xfrm>
          <a:off x="21272500" y="130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105757</xdr:rowOff>
    </xdr:from>
    <xdr:ext cx="534377" cy="259045"/>
    <xdr:sp macro="" textlink="">
      <xdr:nvSpPr>
        <xdr:cNvPr id="865" name="テキスト ボックス 864"/>
        <xdr:cNvSpPr txBox="1"/>
      </xdr:nvSpPr>
      <xdr:spPr>
        <a:xfrm>
          <a:off x="21056111" y="1279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100999</xdr:rowOff>
    </xdr:from>
    <xdr:to>
      <xdr:col>107</xdr:col>
      <xdr:colOff>101600</xdr:colOff>
      <xdr:row>76</xdr:row>
      <xdr:rowOff>31148</xdr:rowOff>
    </xdr:to>
    <xdr:sp macro="" textlink="">
      <xdr:nvSpPr>
        <xdr:cNvPr id="866" name="楕円 865"/>
        <xdr:cNvSpPr/>
      </xdr:nvSpPr>
      <xdr:spPr>
        <a:xfrm>
          <a:off x="20383500" y="12959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47676</xdr:rowOff>
    </xdr:from>
    <xdr:ext cx="534377" cy="259045"/>
    <xdr:sp macro="" textlink="">
      <xdr:nvSpPr>
        <xdr:cNvPr id="867" name="テキスト ボックス 866"/>
        <xdr:cNvSpPr txBox="1"/>
      </xdr:nvSpPr>
      <xdr:spPr>
        <a:xfrm>
          <a:off x="20167111" y="1273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136334</xdr:rowOff>
    </xdr:from>
    <xdr:to>
      <xdr:col>102</xdr:col>
      <xdr:colOff>165100</xdr:colOff>
      <xdr:row>76</xdr:row>
      <xdr:rowOff>66484</xdr:rowOff>
    </xdr:to>
    <xdr:sp macro="" textlink="">
      <xdr:nvSpPr>
        <xdr:cNvPr id="868" name="楕円 867"/>
        <xdr:cNvSpPr/>
      </xdr:nvSpPr>
      <xdr:spPr>
        <a:xfrm>
          <a:off x="19494500" y="129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83011</xdr:rowOff>
    </xdr:from>
    <xdr:ext cx="534377" cy="259045"/>
    <xdr:sp macro="" textlink="">
      <xdr:nvSpPr>
        <xdr:cNvPr id="869" name="テキスト ボックス 868"/>
        <xdr:cNvSpPr txBox="1"/>
      </xdr:nvSpPr>
      <xdr:spPr>
        <a:xfrm>
          <a:off x="19278111" y="127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98975</xdr:rowOff>
    </xdr:from>
    <xdr:to>
      <xdr:col>98</xdr:col>
      <xdr:colOff>38100</xdr:colOff>
      <xdr:row>76</xdr:row>
      <xdr:rowOff>29124</xdr:rowOff>
    </xdr:to>
    <xdr:sp macro="" textlink="">
      <xdr:nvSpPr>
        <xdr:cNvPr id="870" name="楕円 869"/>
        <xdr:cNvSpPr/>
      </xdr:nvSpPr>
      <xdr:spPr>
        <a:xfrm>
          <a:off x="18605500" y="129577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45652</xdr:rowOff>
    </xdr:from>
    <xdr:ext cx="534377" cy="259045"/>
    <xdr:sp macro="" textlink="">
      <xdr:nvSpPr>
        <xdr:cNvPr id="871" name="テキスト ボックス 870"/>
        <xdr:cNvSpPr txBox="1"/>
      </xdr:nvSpPr>
      <xdr:spPr>
        <a:xfrm>
          <a:off x="18389111" y="1273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4" name="フローチャート: 判断 903"/>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5" name="テキスト ボックス 904"/>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2" name="テキスト ボックス 92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性質別決算についての特徴としては、まず、人件費が類似団体平均を大きく上回っていることがあげられる。令和３年度に大きく数値が増加しているのは、令和３年度より志摩広域消防組合が志摩市一般会計へ編入されたことが要因だが、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平均を大きく上回っており、合併団体として支所職員が一定以上必要なことや、保育所、ごみ処理、給食等の分野において、統合を進めているものの、一般事務職と異なり、全体的な再配置等が困難なことから定員の適正化が進んでいない状況にあるためである。一方、扶助費については類似団体平均を下回っており、公債費についても、合併特例債を活用した施設整備等を進めているが、今後償還の終了が増加することから、減少傾向となる見込みである。積立金については、前年度よりも増加しており、増加傾向を予想しているが、将来的な負担増について注視しながら、慎重な財政運営を継続していくこと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47,272
46,891
178.94
28,421,808
27,473,994
943,326
16,874,344
20,870,945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164465</xdr:rowOff>
    </xdr:from>
    <xdr:to>
      <xdr:col>24</xdr:col>
      <xdr:colOff>63500</xdr:colOff>
      <xdr:row>37</xdr:row>
      <xdr:rowOff>18923</xdr:rowOff>
    </xdr:to>
    <xdr:cxnSp macro="">
      <xdr:nvCxnSpPr>
        <xdr:cNvPr id="61" name="直線コネクタ 60"/>
        <xdr:cNvCxnSpPr/>
      </xdr:nvCxnSpPr>
      <xdr:spPr>
        <a:xfrm flipV="1">
          <a:off x="3797300" y="6336665"/>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147510</xdr:rowOff>
    </xdr:from>
    <xdr:to>
      <xdr:col>19</xdr:col>
      <xdr:colOff>177800</xdr:colOff>
      <xdr:row>37</xdr:row>
      <xdr:rowOff>18923</xdr:rowOff>
    </xdr:to>
    <xdr:cxnSp macro="">
      <xdr:nvCxnSpPr>
        <xdr:cNvPr id="64" name="直線コネクタ 63"/>
        <xdr:cNvCxnSpPr/>
      </xdr:nvCxnSpPr>
      <xdr:spPr>
        <a:xfrm>
          <a:off x="2908300" y="631971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147510</xdr:rowOff>
    </xdr:from>
    <xdr:to>
      <xdr:col>15</xdr:col>
      <xdr:colOff>50800</xdr:colOff>
      <xdr:row>36</xdr:row>
      <xdr:rowOff>155130</xdr:rowOff>
    </xdr:to>
    <xdr:cxnSp macro="">
      <xdr:nvCxnSpPr>
        <xdr:cNvPr id="67" name="直線コネクタ 66"/>
        <xdr:cNvCxnSpPr/>
      </xdr:nvCxnSpPr>
      <xdr:spPr>
        <a:xfrm flipV="1">
          <a:off x="2019300" y="6319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53086</xdr:rowOff>
    </xdr:from>
    <xdr:to>
      <xdr:col>15</xdr:col>
      <xdr:colOff>101600</xdr:colOff>
      <xdr:row>37</xdr:row>
      <xdr:rowOff>154686</xdr:rowOff>
    </xdr:to>
    <xdr:sp macro="" textlink="">
      <xdr:nvSpPr>
        <xdr:cNvPr id="68" name="フローチャート: 判断 67"/>
        <xdr:cNvSpPr/>
      </xdr:nvSpPr>
      <xdr:spPr>
        <a:xfrm>
          <a:off x="2857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145813</xdr:rowOff>
    </xdr:from>
    <xdr:ext cx="469744" cy="259045"/>
    <xdr:sp macro="" textlink="">
      <xdr:nvSpPr>
        <xdr:cNvPr id="69" name="テキスト ボックス 68"/>
        <xdr:cNvSpPr txBox="1"/>
      </xdr:nvSpPr>
      <xdr:spPr>
        <a:xfrm>
          <a:off x="2673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155130</xdr:rowOff>
    </xdr:from>
    <xdr:to>
      <xdr:col>10</xdr:col>
      <xdr:colOff>114300</xdr:colOff>
      <xdr:row>37</xdr:row>
      <xdr:rowOff>13779</xdr:rowOff>
    </xdr:to>
    <xdr:cxnSp macro="">
      <xdr:nvCxnSpPr>
        <xdr:cNvPr id="70" name="直線コネクタ 69"/>
        <xdr:cNvCxnSpPr/>
      </xdr:nvCxnSpPr>
      <xdr:spPr>
        <a:xfrm flipV="1">
          <a:off x="1130300" y="6327330"/>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48704</xdr:rowOff>
    </xdr:from>
    <xdr:to>
      <xdr:col>10</xdr:col>
      <xdr:colOff>165100</xdr:colOff>
      <xdr:row>37</xdr:row>
      <xdr:rowOff>150304</xdr:rowOff>
    </xdr:to>
    <xdr:sp macro="" textlink="">
      <xdr:nvSpPr>
        <xdr:cNvPr id="71" name="フローチャート: 判断 70"/>
        <xdr:cNvSpPr/>
      </xdr:nvSpPr>
      <xdr:spPr>
        <a:xfrm>
          <a:off x="1968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141432</xdr:rowOff>
    </xdr:from>
    <xdr:ext cx="469744" cy="259045"/>
    <xdr:sp macro="" textlink="">
      <xdr:nvSpPr>
        <xdr:cNvPr id="72" name="テキスト ボックス 71"/>
        <xdr:cNvSpPr txBox="1"/>
      </xdr:nvSpPr>
      <xdr:spPr>
        <a:xfrm>
          <a:off x="1784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73" name="フローチャート: 判断 72"/>
        <xdr:cNvSpPr/>
      </xdr:nvSpPr>
      <xdr:spPr>
        <a:xfrm>
          <a:off x="107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136479</xdr:rowOff>
    </xdr:from>
    <xdr:ext cx="469744" cy="259045"/>
    <xdr:sp macro="" textlink="">
      <xdr:nvSpPr>
        <xdr:cNvPr id="74" name="テキスト ボックス 73"/>
        <xdr:cNvSpPr txBox="1"/>
      </xdr:nvSpPr>
      <xdr:spPr>
        <a:xfrm>
          <a:off x="895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113665</xdr:rowOff>
    </xdr:from>
    <xdr:to>
      <xdr:col>24</xdr:col>
      <xdr:colOff>114300</xdr:colOff>
      <xdr:row>37</xdr:row>
      <xdr:rowOff>43815</xdr:rowOff>
    </xdr:to>
    <xdr:sp macro="" textlink="">
      <xdr:nvSpPr>
        <xdr:cNvPr id="80" name="楕円 79"/>
        <xdr:cNvSpPr/>
      </xdr:nvSpPr>
      <xdr:spPr>
        <a:xfrm>
          <a:off x="45847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92092</xdr:rowOff>
    </xdr:from>
    <xdr:ext cx="469744" cy="259045"/>
    <xdr:sp macro="" textlink="">
      <xdr:nvSpPr>
        <xdr:cNvPr id="81" name="議会費該当値テキスト"/>
        <xdr:cNvSpPr txBox="1"/>
      </xdr:nvSpPr>
      <xdr:spPr>
        <a:xfrm>
          <a:off x="4686300"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139573</xdr:rowOff>
    </xdr:from>
    <xdr:to>
      <xdr:col>20</xdr:col>
      <xdr:colOff>38100</xdr:colOff>
      <xdr:row>37</xdr:row>
      <xdr:rowOff>69723</xdr:rowOff>
    </xdr:to>
    <xdr:sp macro="" textlink="">
      <xdr:nvSpPr>
        <xdr:cNvPr id="82" name="楕円 81"/>
        <xdr:cNvSpPr/>
      </xdr:nvSpPr>
      <xdr:spPr>
        <a:xfrm>
          <a:off x="3746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60850</xdr:rowOff>
    </xdr:from>
    <xdr:ext cx="469744" cy="259045"/>
    <xdr:sp macro="" textlink="">
      <xdr:nvSpPr>
        <xdr:cNvPr id="83" name="テキスト ボックス 82"/>
        <xdr:cNvSpPr txBox="1"/>
      </xdr:nvSpPr>
      <xdr:spPr>
        <a:xfrm>
          <a:off x="3562428" y="64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96710</xdr:rowOff>
    </xdr:from>
    <xdr:to>
      <xdr:col>15</xdr:col>
      <xdr:colOff>101600</xdr:colOff>
      <xdr:row>37</xdr:row>
      <xdr:rowOff>26860</xdr:rowOff>
    </xdr:to>
    <xdr:sp macro="" textlink="">
      <xdr:nvSpPr>
        <xdr:cNvPr id="84" name="楕円 83"/>
        <xdr:cNvSpPr/>
      </xdr:nvSpPr>
      <xdr:spPr>
        <a:xfrm>
          <a:off x="28575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43387</xdr:rowOff>
    </xdr:from>
    <xdr:ext cx="469744" cy="259045"/>
    <xdr:sp macro="" textlink="">
      <xdr:nvSpPr>
        <xdr:cNvPr id="85" name="テキスト ボックス 84"/>
        <xdr:cNvSpPr txBox="1"/>
      </xdr:nvSpPr>
      <xdr:spPr>
        <a:xfrm>
          <a:off x="2673428" y="604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104330</xdr:rowOff>
    </xdr:from>
    <xdr:to>
      <xdr:col>10</xdr:col>
      <xdr:colOff>165100</xdr:colOff>
      <xdr:row>37</xdr:row>
      <xdr:rowOff>34480</xdr:rowOff>
    </xdr:to>
    <xdr:sp macro="" textlink="">
      <xdr:nvSpPr>
        <xdr:cNvPr id="86" name="楕円 85"/>
        <xdr:cNvSpPr/>
      </xdr:nvSpPr>
      <xdr:spPr>
        <a:xfrm>
          <a:off x="1968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51007</xdr:rowOff>
    </xdr:from>
    <xdr:ext cx="469744" cy="259045"/>
    <xdr:sp macro="" textlink="">
      <xdr:nvSpPr>
        <xdr:cNvPr id="87" name="テキスト ボックス 86"/>
        <xdr:cNvSpPr txBox="1"/>
      </xdr:nvSpPr>
      <xdr:spPr>
        <a:xfrm>
          <a:off x="1784428" y="605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134429</xdr:rowOff>
    </xdr:from>
    <xdr:to>
      <xdr:col>6</xdr:col>
      <xdr:colOff>38100</xdr:colOff>
      <xdr:row>37</xdr:row>
      <xdr:rowOff>64579</xdr:rowOff>
    </xdr:to>
    <xdr:sp macro="" textlink="">
      <xdr:nvSpPr>
        <xdr:cNvPr id="88" name="楕円 87"/>
        <xdr:cNvSpPr/>
      </xdr:nvSpPr>
      <xdr:spPr>
        <a:xfrm>
          <a:off x="1079500" y="63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81106</xdr:rowOff>
    </xdr:from>
    <xdr:ext cx="469744" cy="259045"/>
    <xdr:sp macro="" textlink="">
      <xdr:nvSpPr>
        <xdr:cNvPr id="89" name="テキスト ボックス 88"/>
        <xdr:cNvSpPr txBox="1"/>
      </xdr:nvSpPr>
      <xdr:spPr>
        <a:xfrm>
          <a:off x="895428" y="608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152856</xdr:rowOff>
    </xdr:from>
    <xdr:to>
      <xdr:col>24</xdr:col>
      <xdr:colOff>63500</xdr:colOff>
      <xdr:row>58</xdr:row>
      <xdr:rowOff>88295</xdr:rowOff>
    </xdr:to>
    <xdr:cxnSp macro="">
      <xdr:nvCxnSpPr>
        <xdr:cNvPr id="118" name="直線コネクタ 117"/>
        <xdr:cNvCxnSpPr/>
      </xdr:nvCxnSpPr>
      <xdr:spPr>
        <a:xfrm>
          <a:off x="3797300" y="9925506"/>
          <a:ext cx="838200" cy="10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152856</xdr:rowOff>
    </xdr:from>
    <xdr:to>
      <xdr:col>19</xdr:col>
      <xdr:colOff>177800</xdr:colOff>
      <xdr:row>58</xdr:row>
      <xdr:rowOff>115514</xdr:rowOff>
    </xdr:to>
    <xdr:cxnSp macro="">
      <xdr:nvCxnSpPr>
        <xdr:cNvPr id="121" name="直線コネクタ 120"/>
        <xdr:cNvCxnSpPr/>
      </xdr:nvCxnSpPr>
      <xdr:spPr>
        <a:xfrm flipV="1">
          <a:off x="2908300" y="9925506"/>
          <a:ext cx="889000" cy="13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115514</xdr:rowOff>
    </xdr:from>
    <xdr:to>
      <xdr:col>15</xdr:col>
      <xdr:colOff>50800</xdr:colOff>
      <xdr:row>58</xdr:row>
      <xdr:rowOff>123877</xdr:rowOff>
    </xdr:to>
    <xdr:cxnSp macro="">
      <xdr:nvCxnSpPr>
        <xdr:cNvPr id="124" name="直線コネクタ 123"/>
        <xdr:cNvCxnSpPr/>
      </xdr:nvCxnSpPr>
      <xdr:spPr>
        <a:xfrm flipV="1">
          <a:off x="2019300" y="10059614"/>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77170</xdr:rowOff>
    </xdr:from>
    <xdr:to>
      <xdr:col>15</xdr:col>
      <xdr:colOff>101600</xdr:colOff>
      <xdr:row>59</xdr:row>
      <xdr:rowOff>7320</xdr:rowOff>
    </xdr:to>
    <xdr:sp macro="" textlink="">
      <xdr:nvSpPr>
        <xdr:cNvPr id="125" name="フローチャート: 判断 124"/>
        <xdr:cNvSpPr/>
      </xdr:nvSpPr>
      <xdr:spPr>
        <a:xfrm>
          <a:off x="2857500" y="1002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169897</xdr:rowOff>
    </xdr:from>
    <xdr:ext cx="534377" cy="259045"/>
    <xdr:sp macro="" textlink="">
      <xdr:nvSpPr>
        <xdr:cNvPr id="126" name="テキスト ボックス 125"/>
        <xdr:cNvSpPr txBox="1"/>
      </xdr:nvSpPr>
      <xdr:spPr>
        <a:xfrm>
          <a:off x="2641111" y="101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116146</xdr:rowOff>
    </xdr:from>
    <xdr:to>
      <xdr:col>10</xdr:col>
      <xdr:colOff>114300</xdr:colOff>
      <xdr:row>58</xdr:row>
      <xdr:rowOff>123877</xdr:rowOff>
    </xdr:to>
    <xdr:cxnSp macro="">
      <xdr:nvCxnSpPr>
        <xdr:cNvPr id="127" name="直線コネクタ 126"/>
        <xdr:cNvCxnSpPr/>
      </xdr:nvCxnSpPr>
      <xdr:spPr>
        <a:xfrm>
          <a:off x="1130300" y="10060246"/>
          <a:ext cx="8890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81247</xdr:rowOff>
    </xdr:from>
    <xdr:to>
      <xdr:col>10</xdr:col>
      <xdr:colOff>165100</xdr:colOff>
      <xdr:row>59</xdr:row>
      <xdr:rowOff>11397</xdr:rowOff>
    </xdr:to>
    <xdr:sp macro="" textlink="">
      <xdr:nvSpPr>
        <xdr:cNvPr id="128" name="フローチャート: 判断 127"/>
        <xdr:cNvSpPr/>
      </xdr:nvSpPr>
      <xdr:spPr>
        <a:xfrm>
          <a:off x="1968500" y="1002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2524</xdr:rowOff>
    </xdr:from>
    <xdr:ext cx="534377" cy="259045"/>
    <xdr:sp macro="" textlink="">
      <xdr:nvSpPr>
        <xdr:cNvPr id="129" name="テキスト ボックス 128"/>
        <xdr:cNvSpPr txBox="1"/>
      </xdr:nvSpPr>
      <xdr:spPr>
        <a:xfrm>
          <a:off x="1752111" y="1011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81028</xdr:rowOff>
    </xdr:from>
    <xdr:to>
      <xdr:col>6</xdr:col>
      <xdr:colOff>38100</xdr:colOff>
      <xdr:row>59</xdr:row>
      <xdr:rowOff>11178</xdr:rowOff>
    </xdr:to>
    <xdr:sp macro="" textlink="">
      <xdr:nvSpPr>
        <xdr:cNvPr id="130" name="フローチャート: 判断 129"/>
        <xdr:cNvSpPr/>
      </xdr:nvSpPr>
      <xdr:spPr>
        <a:xfrm>
          <a:off x="1079500" y="1002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2305</xdr:rowOff>
    </xdr:from>
    <xdr:ext cx="534377" cy="259045"/>
    <xdr:sp macro="" textlink="">
      <xdr:nvSpPr>
        <xdr:cNvPr id="131" name="テキスト ボックス 130"/>
        <xdr:cNvSpPr txBox="1"/>
      </xdr:nvSpPr>
      <xdr:spPr>
        <a:xfrm>
          <a:off x="863111" y="101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37495</xdr:rowOff>
    </xdr:from>
    <xdr:to>
      <xdr:col>24</xdr:col>
      <xdr:colOff>114300</xdr:colOff>
      <xdr:row>58</xdr:row>
      <xdr:rowOff>139095</xdr:rowOff>
    </xdr:to>
    <xdr:sp macro="" textlink="">
      <xdr:nvSpPr>
        <xdr:cNvPr id="137" name="楕円 136"/>
        <xdr:cNvSpPr/>
      </xdr:nvSpPr>
      <xdr:spPr>
        <a:xfrm>
          <a:off x="4584700" y="998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144452</xdr:rowOff>
    </xdr:from>
    <xdr:ext cx="599010" cy="259045"/>
    <xdr:sp macro="" textlink="">
      <xdr:nvSpPr>
        <xdr:cNvPr id="138" name="総務費該当値テキスト"/>
        <xdr:cNvSpPr txBox="1"/>
      </xdr:nvSpPr>
      <xdr:spPr>
        <a:xfrm>
          <a:off x="4686300" y="991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102056</xdr:rowOff>
    </xdr:from>
    <xdr:to>
      <xdr:col>20</xdr:col>
      <xdr:colOff>38100</xdr:colOff>
      <xdr:row>58</xdr:row>
      <xdr:rowOff>32206</xdr:rowOff>
    </xdr:to>
    <xdr:sp macro="" textlink="">
      <xdr:nvSpPr>
        <xdr:cNvPr id="139" name="楕円 138"/>
        <xdr:cNvSpPr/>
      </xdr:nvSpPr>
      <xdr:spPr>
        <a:xfrm>
          <a:off x="3746500" y="98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23333</xdr:rowOff>
    </xdr:from>
    <xdr:ext cx="599010" cy="259045"/>
    <xdr:sp macro="" textlink="">
      <xdr:nvSpPr>
        <xdr:cNvPr id="140" name="テキスト ボックス 139"/>
        <xdr:cNvSpPr txBox="1"/>
      </xdr:nvSpPr>
      <xdr:spPr>
        <a:xfrm>
          <a:off x="3497795" y="996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64714</xdr:rowOff>
    </xdr:from>
    <xdr:to>
      <xdr:col>15</xdr:col>
      <xdr:colOff>101600</xdr:colOff>
      <xdr:row>58</xdr:row>
      <xdr:rowOff>166314</xdr:rowOff>
    </xdr:to>
    <xdr:sp macro="" textlink="">
      <xdr:nvSpPr>
        <xdr:cNvPr id="141" name="楕円 140"/>
        <xdr:cNvSpPr/>
      </xdr:nvSpPr>
      <xdr:spPr>
        <a:xfrm>
          <a:off x="2857500" y="100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11391</xdr:rowOff>
    </xdr:from>
    <xdr:ext cx="534377" cy="259045"/>
    <xdr:sp macro="" textlink="">
      <xdr:nvSpPr>
        <xdr:cNvPr id="142" name="テキスト ボックス 141"/>
        <xdr:cNvSpPr txBox="1"/>
      </xdr:nvSpPr>
      <xdr:spPr>
        <a:xfrm>
          <a:off x="2641111" y="97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73077</xdr:rowOff>
    </xdr:from>
    <xdr:to>
      <xdr:col>10</xdr:col>
      <xdr:colOff>165100</xdr:colOff>
      <xdr:row>59</xdr:row>
      <xdr:rowOff>3227</xdr:rowOff>
    </xdr:to>
    <xdr:sp macro="" textlink="">
      <xdr:nvSpPr>
        <xdr:cNvPr id="143" name="楕円 142"/>
        <xdr:cNvSpPr/>
      </xdr:nvSpPr>
      <xdr:spPr>
        <a:xfrm>
          <a:off x="1968500" y="100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19754</xdr:rowOff>
    </xdr:from>
    <xdr:ext cx="534377" cy="259045"/>
    <xdr:sp macro="" textlink="">
      <xdr:nvSpPr>
        <xdr:cNvPr id="144" name="テキスト ボックス 143"/>
        <xdr:cNvSpPr txBox="1"/>
      </xdr:nvSpPr>
      <xdr:spPr>
        <a:xfrm>
          <a:off x="1752111" y="97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65346</xdr:rowOff>
    </xdr:from>
    <xdr:to>
      <xdr:col>6</xdr:col>
      <xdr:colOff>38100</xdr:colOff>
      <xdr:row>58</xdr:row>
      <xdr:rowOff>166946</xdr:rowOff>
    </xdr:to>
    <xdr:sp macro="" textlink="">
      <xdr:nvSpPr>
        <xdr:cNvPr id="145" name="楕円 144"/>
        <xdr:cNvSpPr/>
      </xdr:nvSpPr>
      <xdr:spPr>
        <a:xfrm>
          <a:off x="1079500" y="100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12023</xdr:rowOff>
    </xdr:from>
    <xdr:ext cx="534377" cy="259045"/>
    <xdr:sp macro="" textlink="">
      <xdr:nvSpPr>
        <xdr:cNvPr id="146" name="テキスト ボックス 145"/>
        <xdr:cNvSpPr txBox="1"/>
      </xdr:nvSpPr>
      <xdr:spPr>
        <a:xfrm>
          <a:off x="863111" y="978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63595</xdr:rowOff>
    </xdr:from>
    <xdr:to>
      <xdr:col>24</xdr:col>
      <xdr:colOff>63500</xdr:colOff>
      <xdr:row>77</xdr:row>
      <xdr:rowOff>23118</xdr:rowOff>
    </xdr:to>
    <xdr:cxnSp macro="">
      <xdr:nvCxnSpPr>
        <xdr:cNvPr id="174" name="直線コネクタ 173"/>
        <xdr:cNvCxnSpPr/>
      </xdr:nvCxnSpPr>
      <xdr:spPr>
        <a:xfrm flipV="1">
          <a:off x="3797300" y="13093795"/>
          <a:ext cx="838200" cy="13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23118</xdr:rowOff>
    </xdr:from>
    <xdr:to>
      <xdr:col>19</xdr:col>
      <xdr:colOff>177800</xdr:colOff>
      <xdr:row>77</xdr:row>
      <xdr:rowOff>38998</xdr:rowOff>
    </xdr:to>
    <xdr:cxnSp macro="">
      <xdr:nvCxnSpPr>
        <xdr:cNvPr id="177" name="直線コネクタ 176"/>
        <xdr:cNvCxnSpPr/>
      </xdr:nvCxnSpPr>
      <xdr:spPr>
        <a:xfrm flipV="1">
          <a:off x="2908300" y="13224768"/>
          <a:ext cx="889000" cy="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38998</xdr:rowOff>
    </xdr:from>
    <xdr:to>
      <xdr:col>15</xdr:col>
      <xdr:colOff>50800</xdr:colOff>
      <xdr:row>77</xdr:row>
      <xdr:rowOff>69693</xdr:rowOff>
    </xdr:to>
    <xdr:cxnSp macro="">
      <xdr:nvCxnSpPr>
        <xdr:cNvPr id="180" name="直線コネクタ 179"/>
        <xdr:cNvCxnSpPr/>
      </xdr:nvCxnSpPr>
      <xdr:spPr>
        <a:xfrm flipV="1">
          <a:off x="2019300" y="13240648"/>
          <a:ext cx="889000" cy="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110603</xdr:rowOff>
    </xdr:from>
    <xdr:to>
      <xdr:col>15</xdr:col>
      <xdr:colOff>101600</xdr:colOff>
      <xdr:row>77</xdr:row>
      <xdr:rowOff>40753</xdr:rowOff>
    </xdr:to>
    <xdr:sp macro="" textlink="">
      <xdr:nvSpPr>
        <xdr:cNvPr id="181" name="フローチャート: 判断 180"/>
        <xdr:cNvSpPr/>
      </xdr:nvSpPr>
      <xdr:spPr>
        <a:xfrm>
          <a:off x="2857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57280</xdr:rowOff>
    </xdr:from>
    <xdr:ext cx="599010" cy="259045"/>
    <xdr:sp macro="" textlink="">
      <xdr:nvSpPr>
        <xdr:cNvPr id="182" name="テキスト ボックス 181"/>
        <xdr:cNvSpPr txBox="1"/>
      </xdr:nvSpPr>
      <xdr:spPr>
        <a:xfrm>
          <a:off x="2608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61533</xdr:rowOff>
    </xdr:from>
    <xdr:to>
      <xdr:col>10</xdr:col>
      <xdr:colOff>114300</xdr:colOff>
      <xdr:row>77</xdr:row>
      <xdr:rowOff>69693</xdr:rowOff>
    </xdr:to>
    <xdr:cxnSp macro="">
      <xdr:nvCxnSpPr>
        <xdr:cNvPr id="183" name="直線コネクタ 182"/>
        <xdr:cNvCxnSpPr/>
      </xdr:nvCxnSpPr>
      <xdr:spPr>
        <a:xfrm>
          <a:off x="1130300" y="13263183"/>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135851</xdr:rowOff>
    </xdr:from>
    <xdr:to>
      <xdr:col>10</xdr:col>
      <xdr:colOff>165100</xdr:colOff>
      <xdr:row>77</xdr:row>
      <xdr:rowOff>66001</xdr:rowOff>
    </xdr:to>
    <xdr:sp macro="" textlink="">
      <xdr:nvSpPr>
        <xdr:cNvPr id="184" name="フローチャート: 判断 183"/>
        <xdr:cNvSpPr/>
      </xdr:nvSpPr>
      <xdr:spPr>
        <a:xfrm>
          <a:off x="1968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82527</xdr:rowOff>
    </xdr:from>
    <xdr:ext cx="599010" cy="259045"/>
    <xdr:sp macro="" textlink="">
      <xdr:nvSpPr>
        <xdr:cNvPr id="185" name="テキスト ボックス 184"/>
        <xdr:cNvSpPr txBox="1"/>
      </xdr:nvSpPr>
      <xdr:spPr>
        <a:xfrm>
          <a:off x="1719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135438</xdr:rowOff>
    </xdr:from>
    <xdr:to>
      <xdr:col>6</xdr:col>
      <xdr:colOff>38100</xdr:colOff>
      <xdr:row>77</xdr:row>
      <xdr:rowOff>65588</xdr:rowOff>
    </xdr:to>
    <xdr:sp macro="" textlink="">
      <xdr:nvSpPr>
        <xdr:cNvPr id="186" name="フローチャート: 判断 185"/>
        <xdr:cNvSpPr/>
      </xdr:nvSpPr>
      <xdr:spPr>
        <a:xfrm>
          <a:off x="1079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82115</xdr:rowOff>
    </xdr:from>
    <xdr:ext cx="599010" cy="259045"/>
    <xdr:sp macro="" textlink="">
      <xdr:nvSpPr>
        <xdr:cNvPr id="187" name="テキスト ボックス 186"/>
        <xdr:cNvSpPr txBox="1"/>
      </xdr:nvSpPr>
      <xdr:spPr>
        <a:xfrm>
          <a:off x="830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12795</xdr:rowOff>
    </xdr:from>
    <xdr:to>
      <xdr:col>24</xdr:col>
      <xdr:colOff>114300</xdr:colOff>
      <xdr:row>76</xdr:row>
      <xdr:rowOff>114395</xdr:rowOff>
    </xdr:to>
    <xdr:sp macro="" textlink="">
      <xdr:nvSpPr>
        <xdr:cNvPr id="193" name="楕円 192"/>
        <xdr:cNvSpPr/>
      </xdr:nvSpPr>
      <xdr:spPr>
        <a:xfrm>
          <a:off x="4584700" y="130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162672</xdr:rowOff>
    </xdr:from>
    <xdr:ext cx="599010" cy="259045"/>
    <xdr:sp macro="" textlink="">
      <xdr:nvSpPr>
        <xdr:cNvPr id="194" name="民生費該当値テキスト"/>
        <xdr:cNvSpPr txBox="1"/>
      </xdr:nvSpPr>
      <xdr:spPr>
        <a:xfrm>
          <a:off x="4686300" y="130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143768</xdr:rowOff>
    </xdr:from>
    <xdr:to>
      <xdr:col>20</xdr:col>
      <xdr:colOff>38100</xdr:colOff>
      <xdr:row>77</xdr:row>
      <xdr:rowOff>73918</xdr:rowOff>
    </xdr:to>
    <xdr:sp macro="" textlink="">
      <xdr:nvSpPr>
        <xdr:cNvPr id="195" name="楕円 194"/>
        <xdr:cNvSpPr/>
      </xdr:nvSpPr>
      <xdr:spPr>
        <a:xfrm>
          <a:off x="3746500" y="131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65045</xdr:rowOff>
    </xdr:from>
    <xdr:ext cx="599010" cy="259045"/>
    <xdr:sp macro="" textlink="">
      <xdr:nvSpPr>
        <xdr:cNvPr id="196" name="テキスト ボックス 195"/>
        <xdr:cNvSpPr txBox="1"/>
      </xdr:nvSpPr>
      <xdr:spPr>
        <a:xfrm>
          <a:off x="3497795" y="1326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159648</xdr:rowOff>
    </xdr:from>
    <xdr:to>
      <xdr:col>15</xdr:col>
      <xdr:colOff>101600</xdr:colOff>
      <xdr:row>77</xdr:row>
      <xdr:rowOff>89798</xdr:rowOff>
    </xdr:to>
    <xdr:sp macro="" textlink="">
      <xdr:nvSpPr>
        <xdr:cNvPr id="197" name="楕円 196"/>
        <xdr:cNvSpPr/>
      </xdr:nvSpPr>
      <xdr:spPr>
        <a:xfrm>
          <a:off x="2857500" y="13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80925</xdr:rowOff>
    </xdr:from>
    <xdr:ext cx="599010" cy="259045"/>
    <xdr:sp macro="" textlink="">
      <xdr:nvSpPr>
        <xdr:cNvPr id="198" name="テキスト ボックス 197"/>
        <xdr:cNvSpPr txBox="1"/>
      </xdr:nvSpPr>
      <xdr:spPr>
        <a:xfrm>
          <a:off x="2608795" y="1328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18893</xdr:rowOff>
    </xdr:from>
    <xdr:to>
      <xdr:col>10</xdr:col>
      <xdr:colOff>165100</xdr:colOff>
      <xdr:row>77</xdr:row>
      <xdr:rowOff>120493</xdr:rowOff>
    </xdr:to>
    <xdr:sp macro="" textlink="">
      <xdr:nvSpPr>
        <xdr:cNvPr id="199" name="楕円 198"/>
        <xdr:cNvSpPr/>
      </xdr:nvSpPr>
      <xdr:spPr>
        <a:xfrm>
          <a:off x="1968500" y="132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111620</xdr:rowOff>
    </xdr:from>
    <xdr:ext cx="599010" cy="259045"/>
    <xdr:sp macro="" textlink="">
      <xdr:nvSpPr>
        <xdr:cNvPr id="200" name="テキスト ボックス 199"/>
        <xdr:cNvSpPr txBox="1"/>
      </xdr:nvSpPr>
      <xdr:spPr>
        <a:xfrm>
          <a:off x="1719795" y="1331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10733</xdr:rowOff>
    </xdr:from>
    <xdr:to>
      <xdr:col>6</xdr:col>
      <xdr:colOff>38100</xdr:colOff>
      <xdr:row>77</xdr:row>
      <xdr:rowOff>112333</xdr:rowOff>
    </xdr:to>
    <xdr:sp macro="" textlink="">
      <xdr:nvSpPr>
        <xdr:cNvPr id="201" name="楕円 200"/>
        <xdr:cNvSpPr/>
      </xdr:nvSpPr>
      <xdr:spPr>
        <a:xfrm>
          <a:off x="1079500" y="132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103460</xdr:rowOff>
    </xdr:from>
    <xdr:ext cx="599010" cy="259045"/>
    <xdr:sp macro="" textlink="">
      <xdr:nvSpPr>
        <xdr:cNvPr id="202" name="テキスト ボックス 201"/>
        <xdr:cNvSpPr txBox="1"/>
      </xdr:nvSpPr>
      <xdr:spPr>
        <a:xfrm>
          <a:off x="830795" y="1330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88319</xdr:rowOff>
    </xdr:from>
    <xdr:to>
      <xdr:col>24</xdr:col>
      <xdr:colOff>63500</xdr:colOff>
      <xdr:row>96</xdr:row>
      <xdr:rowOff>165136</xdr:rowOff>
    </xdr:to>
    <xdr:cxnSp macro="">
      <xdr:nvCxnSpPr>
        <xdr:cNvPr id="231" name="直線コネクタ 230"/>
        <xdr:cNvCxnSpPr/>
      </xdr:nvCxnSpPr>
      <xdr:spPr>
        <a:xfrm flipV="1">
          <a:off x="3797300" y="16547519"/>
          <a:ext cx="838200" cy="7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141940</xdr:rowOff>
    </xdr:from>
    <xdr:to>
      <xdr:col>19</xdr:col>
      <xdr:colOff>177800</xdr:colOff>
      <xdr:row>96</xdr:row>
      <xdr:rowOff>165136</xdr:rowOff>
    </xdr:to>
    <xdr:cxnSp macro="">
      <xdr:nvCxnSpPr>
        <xdr:cNvPr id="234" name="直線コネクタ 233"/>
        <xdr:cNvCxnSpPr/>
      </xdr:nvCxnSpPr>
      <xdr:spPr>
        <a:xfrm>
          <a:off x="2908300" y="16601140"/>
          <a:ext cx="889000" cy="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133795</xdr:rowOff>
    </xdr:from>
    <xdr:to>
      <xdr:col>15</xdr:col>
      <xdr:colOff>50800</xdr:colOff>
      <xdr:row>96</xdr:row>
      <xdr:rowOff>141940</xdr:rowOff>
    </xdr:to>
    <xdr:cxnSp macro="">
      <xdr:nvCxnSpPr>
        <xdr:cNvPr id="237" name="直線コネクタ 236"/>
        <xdr:cNvCxnSpPr/>
      </xdr:nvCxnSpPr>
      <xdr:spPr>
        <a:xfrm>
          <a:off x="2019300" y="16592995"/>
          <a:ext cx="889000" cy="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10071</xdr:rowOff>
    </xdr:from>
    <xdr:to>
      <xdr:col>15</xdr:col>
      <xdr:colOff>101600</xdr:colOff>
      <xdr:row>97</xdr:row>
      <xdr:rowOff>111671</xdr:rowOff>
    </xdr:to>
    <xdr:sp macro="" textlink="">
      <xdr:nvSpPr>
        <xdr:cNvPr id="238" name="フローチャート: 判断 237"/>
        <xdr:cNvSpPr/>
      </xdr:nvSpPr>
      <xdr:spPr>
        <a:xfrm>
          <a:off x="2857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102798</xdr:rowOff>
    </xdr:from>
    <xdr:ext cx="534377" cy="259045"/>
    <xdr:sp macro="" textlink="">
      <xdr:nvSpPr>
        <xdr:cNvPr id="239" name="テキスト ボックス 238"/>
        <xdr:cNvSpPr txBox="1"/>
      </xdr:nvSpPr>
      <xdr:spPr>
        <a:xfrm>
          <a:off x="2641111" y="1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133795</xdr:rowOff>
    </xdr:from>
    <xdr:to>
      <xdr:col>10</xdr:col>
      <xdr:colOff>114300</xdr:colOff>
      <xdr:row>96</xdr:row>
      <xdr:rowOff>134420</xdr:rowOff>
    </xdr:to>
    <xdr:cxnSp macro="">
      <xdr:nvCxnSpPr>
        <xdr:cNvPr id="240" name="直線コネクタ 239"/>
        <xdr:cNvCxnSpPr/>
      </xdr:nvCxnSpPr>
      <xdr:spPr>
        <a:xfrm flipV="1">
          <a:off x="1130300" y="16592995"/>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25288</xdr:rowOff>
    </xdr:from>
    <xdr:to>
      <xdr:col>10</xdr:col>
      <xdr:colOff>165100</xdr:colOff>
      <xdr:row>97</xdr:row>
      <xdr:rowOff>126888</xdr:rowOff>
    </xdr:to>
    <xdr:sp macro="" textlink="">
      <xdr:nvSpPr>
        <xdr:cNvPr id="241" name="フローチャート: 判断 240"/>
        <xdr:cNvSpPr/>
      </xdr:nvSpPr>
      <xdr:spPr>
        <a:xfrm>
          <a:off x="1968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118015</xdr:rowOff>
    </xdr:from>
    <xdr:ext cx="534377" cy="259045"/>
    <xdr:sp macro="" textlink="">
      <xdr:nvSpPr>
        <xdr:cNvPr id="242" name="テキスト ボックス 241"/>
        <xdr:cNvSpPr txBox="1"/>
      </xdr:nvSpPr>
      <xdr:spPr>
        <a:xfrm>
          <a:off x="1752111" y="167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38486</xdr:rowOff>
    </xdr:from>
    <xdr:to>
      <xdr:col>6</xdr:col>
      <xdr:colOff>38100</xdr:colOff>
      <xdr:row>97</xdr:row>
      <xdr:rowOff>140086</xdr:rowOff>
    </xdr:to>
    <xdr:sp macro="" textlink="">
      <xdr:nvSpPr>
        <xdr:cNvPr id="243" name="フローチャート: 判断 242"/>
        <xdr:cNvSpPr/>
      </xdr:nvSpPr>
      <xdr:spPr>
        <a:xfrm>
          <a:off x="1079500" y="1666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131213</xdr:rowOff>
    </xdr:from>
    <xdr:ext cx="534377" cy="259045"/>
    <xdr:sp macro="" textlink="">
      <xdr:nvSpPr>
        <xdr:cNvPr id="244" name="テキスト ボックス 243"/>
        <xdr:cNvSpPr txBox="1"/>
      </xdr:nvSpPr>
      <xdr:spPr>
        <a:xfrm>
          <a:off x="863111" y="1676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37519</xdr:rowOff>
    </xdr:from>
    <xdr:to>
      <xdr:col>24</xdr:col>
      <xdr:colOff>114300</xdr:colOff>
      <xdr:row>96</xdr:row>
      <xdr:rowOff>139119</xdr:rowOff>
    </xdr:to>
    <xdr:sp macro="" textlink="">
      <xdr:nvSpPr>
        <xdr:cNvPr id="250" name="楕円 249"/>
        <xdr:cNvSpPr/>
      </xdr:nvSpPr>
      <xdr:spPr>
        <a:xfrm>
          <a:off x="4584700" y="164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15946</xdr:rowOff>
    </xdr:from>
    <xdr:ext cx="534377" cy="259045"/>
    <xdr:sp macro="" textlink="">
      <xdr:nvSpPr>
        <xdr:cNvPr id="251" name="衛生費該当値テキスト"/>
        <xdr:cNvSpPr txBox="1"/>
      </xdr:nvSpPr>
      <xdr:spPr>
        <a:xfrm>
          <a:off x="4686300" y="1647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114336</xdr:rowOff>
    </xdr:from>
    <xdr:to>
      <xdr:col>20</xdr:col>
      <xdr:colOff>38100</xdr:colOff>
      <xdr:row>97</xdr:row>
      <xdr:rowOff>44486</xdr:rowOff>
    </xdr:to>
    <xdr:sp macro="" textlink="">
      <xdr:nvSpPr>
        <xdr:cNvPr id="252" name="楕円 251"/>
        <xdr:cNvSpPr/>
      </xdr:nvSpPr>
      <xdr:spPr>
        <a:xfrm>
          <a:off x="3746500" y="1657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35613</xdr:rowOff>
    </xdr:from>
    <xdr:ext cx="534377" cy="259045"/>
    <xdr:sp macro="" textlink="">
      <xdr:nvSpPr>
        <xdr:cNvPr id="253" name="テキスト ボックス 252"/>
        <xdr:cNvSpPr txBox="1"/>
      </xdr:nvSpPr>
      <xdr:spPr>
        <a:xfrm>
          <a:off x="3530111" y="1666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91140</xdr:rowOff>
    </xdr:from>
    <xdr:to>
      <xdr:col>15</xdr:col>
      <xdr:colOff>101600</xdr:colOff>
      <xdr:row>97</xdr:row>
      <xdr:rowOff>21290</xdr:rowOff>
    </xdr:to>
    <xdr:sp macro="" textlink="">
      <xdr:nvSpPr>
        <xdr:cNvPr id="254" name="楕円 253"/>
        <xdr:cNvSpPr/>
      </xdr:nvSpPr>
      <xdr:spPr>
        <a:xfrm>
          <a:off x="2857500" y="165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37817</xdr:rowOff>
    </xdr:from>
    <xdr:ext cx="534377" cy="259045"/>
    <xdr:sp macro="" textlink="">
      <xdr:nvSpPr>
        <xdr:cNvPr id="255" name="テキスト ボックス 254"/>
        <xdr:cNvSpPr txBox="1"/>
      </xdr:nvSpPr>
      <xdr:spPr>
        <a:xfrm>
          <a:off x="2641111" y="1632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82995</xdr:rowOff>
    </xdr:from>
    <xdr:to>
      <xdr:col>10</xdr:col>
      <xdr:colOff>165100</xdr:colOff>
      <xdr:row>97</xdr:row>
      <xdr:rowOff>13145</xdr:rowOff>
    </xdr:to>
    <xdr:sp macro="" textlink="">
      <xdr:nvSpPr>
        <xdr:cNvPr id="256" name="楕円 255"/>
        <xdr:cNvSpPr/>
      </xdr:nvSpPr>
      <xdr:spPr>
        <a:xfrm>
          <a:off x="1968500" y="165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29672</xdr:rowOff>
    </xdr:from>
    <xdr:ext cx="534377" cy="259045"/>
    <xdr:sp macro="" textlink="">
      <xdr:nvSpPr>
        <xdr:cNvPr id="257" name="テキスト ボックス 256"/>
        <xdr:cNvSpPr txBox="1"/>
      </xdr:nvSpPr>
      <xdr:spPr>
        <a:xfrm>
          <a:off x="1752111" y="163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83620</xdr:rowOff>
    </xdr:from>
    <xdr:to>
      <xdr:col>6</xdr:col>
      <xdr:colOff>38100</xdr:colOff>
      <xdr:row>97</xdr:row>
      <xdr:rowOff>13770</xdr:rowOff>
    </xdr:to>
    <xdr:sp macro="" textlink="">
      <xdr:nvSpPr>
        <xdr:cNvPr id="258" name="楕円 257"/>
        <xdr:cNvSpPr/>
      </xdr:nvSpPr>
      <xdr:spPr>
        <a:xfrm>
          <a:off x="1079500" y="165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30297</xdr:rowOff>
    </xdr:from>
    <xdr:ext cx="534377" cy="259045"/>
    <xdr:sp macro="" textlink="">
      <xdr:nvSpPr>
        <xdr:cNvPr id="259" name="テキスト ボックス 258"/>
        <xdr:cNvSpPr txBox="1"/>
      </xdr:nvSpPr>
      <xdr:spPr>
        <a:xfrm>
          <a:off x="863111" y="1631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106782</xdr:rowOff>
    </xdr:from>
    <xdr:to>
      <xdr:col>55</xdr:col>
      <xdr:colOff>0</xdr:colOff>
      <xdr:row>38</xdr:row>
      <xdr:rowOff>136499</xdr:rowOff>
    </xdr:to>
    <xdr:cxnSp macro="">
      <xdr:nvCxnSpPr>
        <xdr:cNvPr id="286" name="直線コネクタ 285"/>
        <xdr:cNvCxnSpPr/>
      </xdr:nvCxnSpPr>
      <xdr:spPr>
        <a:xfrm flipV="1">
          <a:off x="9639300" y="6621882"/>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136728</xdr:rowOff>
    </xdr:to>
    <xdr:cxnSp macro="">
      <xdr:nvCxnSpPr>
        <xdr:cNvPr id="289" name="直線コネクタ 288"/>
        <xdr:cNvCxnSpPr/>
      </xdr:nvCxnSpPr>
      <xdr:spPr>
        <a:xfrm flipV="1">
          <a:off x="8750300" y="66515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136728</xdr:rowOff>
    </xdr:from>
    <xdr:to>
      <xdr:col>45</xdr:col>
      <xdr:colOff>177800</xdr:colOff>
      <xdr:row>38</xdr:row>
      <xdr:rowOff>137643</xdr:rowOff>
    </xdr:to>
    <xdr:cxnSp macro="">
      <xdr:nvCxnSpPr>
        <xdr:cNvPr id="292" name="直線コネクタ 291"/>
        <xdr:cNvCxnSpPr/>
      </xdr:nvCxnSpPr>
      <xdr:spPr>
        <a:xfrm flipV="1">
          <a:off x="7861300" y="66518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137643</xdr:rowOff>
    </xdr:from>
    <xdr:to>
      <xdr:col>41</xdr:col>
      <xdr:colOff>50800</xdr:colOff>
      <xdr:row>38</xdr:row>
      <xdr:rowOff>137643</xdr:rowOff>
    </xdr:to>
    <xdr:cxnSp macro="">
      <xdr:nvCxnSpPr>
        <xdr:cNvPr id="295" name="直線コネクタ 294"/>
        <xdr:cNvCxnSpPr/>
      </xdr:nvCxnSpPr>
      <xdr:spPr>
        <a:xfrm>
          <a:off x="6972300" y="6652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6" name="フローチャート: 判断 295"/>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297" name="テキスト ボックス 296"/>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8" name="フローチャート: 判断 297"/>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299" name="テキスト ボックス 298"/>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55982</xdr:rowOff>
    </xdr:from>
    <xdr:to>
      <xdr:col>55</xdr:col>
      <xdr:colOff>50800</xdr:colOff>
      <xdr:row>38</xdr:row>
      <xdr:rowOff>157582</xdr:rowOff>
    </xdr:to>
    <xdr:sp macro="" textlink="">
      <xdr:nvSpPr>
        <xdr:cNvPr id="305" name="楕円 304"/>
        <xdr:cNvSpPr/>
      </xdr:nvSpPr>
      <xdr:spPr>
        <a:xfrm>
          <a:off x="104267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142359</xdr:rowOff>
    </xdr:from>
    <xdr:ext cx="378565" cy="259045"/>
    <xdr:sp macro="" textlink="">
      <xdr:nvSpPr>
        <xdr:cNvPr id="306" name="労働費該当値テキスト"/>
        <xdr:cNvSpPr txBox="1"/>
      </xdr:nvSpPr>
      <xdr:spPr>
        <a:xfrm>
          <a:off x="10528300" y="648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85699</xdr:rowOff>
    </xdr:from>
    <xdr:to>
      <xdr:col>50</xdr:col>
      <xdr:colOff>165100</xdr:colOff>
      <xdr:row>39</xdr:row>
      <xdr:rowOff>15849</xdr:rowOff>
    </xdr:to>
    <xdr:sp macro="" textlink="">
      <xdr:nvSpPr>
        <xdr:cNvPr id="307" name="楕円 306"/>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6976</xdr:rowOff>
    </xdr:from>
    <xdr:ext cx="313932" cy="259045"/>
    <xdr:sp macro="" textlink="">
      <xdr:nvSpPr>
        <xdr:cNvPr id="308" name="テキスト ボックス 307"/>
        <xdr:cNvSpPr txBox="1"/>
      </xdr:nvSpPr>
      <xdr:spPr>
        <a:xfrm>
          <a:off x="9482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85928</xdr:rowOff>
    </xdr:from>
    <xdr:to>
      <xdr:col>46</xdr:col>
      <xdr:colOff>38100</xdr:colOff>
      <xdr:row>39</xdr:row>
      <xdr:rowOff>16078</xdr:rowOff>
    </xdr:to>
    <xdr:sp macro="" textlink="">
      <xdr:nvSpPr>
        <xdr:cNvPr id="309" name="楕円 308"/>
        <xdr:cNvSpPr/>
      </xdr:nvSpPr>
      <xdr:spPr>
        <a:xfrm>
          <a:off x="8699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7205</xdr:rowOff>
    </xdr:from>
    <xdr:ext cx="313932" cy="259045"/>
    <xdr:sp macro="" textlink="">
      <xdr:nvSpPr>
        <xdr:cNvPr id="310" name="テキスト ボックス 309"/>
        <xdr:cNvSpPr txBox="1"/>
      </xdr:nvSpPr>
      <xdr:spPr>
        <a:xfrm>
          <a:off x="8593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86843</xdr:rowOff>
    </xdr:from>
    <xdr:to>
      <xdr:col>41</xdr:col>
      <xdr:colOff>101600</xdr:colOff>
      <xdr:row>39</xdr:row>
      <xdr:rowOff>16993</xdr:rowOff>
    </xdr:to>
    <xdr:sp macro="" textlink="">
      <xdr:nvSpPr>
        <xdr:cNvPr id="311" name="楕円 310"/>
        <xdr:cNvSpPr/>
      </xdr:nvSpPr>
      <xdr:spPr>
        <a:xfrm>
          <a:off x="7810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8120</xdr:rowOff>
    </xdr:from>
    <xdr:ext cx="249299" cy="259045"/>
    <xdr:sp macro="" textlink="">
      <xdr:nvSpPr>
        <xdr:cNvPr id="312" name="テキスト ボックス 311"/>
        <xdr:cNvSpPr txBox="1"/>
      </xdr:nvSpPr>
      <xdr:spPr>
        <a:xfrm>
          <a:off x="7736650"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86843</xdr:rowOff>
    </xdr:from>
    <xdr:to>
      <xdr:col>36</xdr:col>
      <xdr:colOff>165100</xdr:colOff>
      <xdr:row>39</xdr:row>
      <xdr:rowOff>16993</xdr:rowOff>
    </xdr:to>
    <xdr:sp macro="" textlink="">
      <xdr:nvSpPr>
        <xdr:cNvPr id="313" name="楕円 312"/>
        <xdr:cNvSpPr/>
      </xdr:nvSpPr>
      <xdr:spPr>
        <a:xfrm>
          <a:off x="6921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8120</xdr:rowOff>
    </xdr:from>
    <xdr:ext cx="249299" cy="259045"/>
    <xdr:sp macro="" textlink="">
      <xdr:nvSpPr>
        <xdr:cNvPr id="314" name="テキスト ボックス 313"/>
        <xdr:cNvSpPr txBox="1"/>
      </xdr:nvSpPr>
      <xdr:spPr>
        <a:xfrm>
          <a:off x="6847650"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56845</xdr:rowOff>
    </xdr:from>
    <xdr:to>
      <xdr:col>55</xdr:col>
      <xdr:colOff>0</xdr:colOff>
      <xdr:row>58</xdr:row>
      <xdr:rowOff>77483</xdr:rowOff>
    </xdr:to>
    <xdr:cxnSp macro="">
      <xdr:nvCxnSpPr>
        <xdr:cNvPr id="343" name="直線コネクタ 342"/>
        <xdr:cNvCxnSpPr/>
      </xdr:nvCxnSpPr>
      <xdr:spPr>
        <a:xfrm>
          <a:off x="9639300" y="10000945"/>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56845</xdr:rowOff>
    </xdr:from>
    <xdr:to>
      <xdr:col>50</xdr:col>
      <xdr:colOff>114300</xdr:colOff>
      <xdr:row>58</xdr:row>
      <xdr:rowOff>106705</xdr:rowOff>
    </xdr:to>
    <xdr:cxnSp macro="">
      <xdr:nvCxnSpPr>
        <xdr:cNvPr id="346" name="直線コネクタ 345"/>
        <xdr:cNvCxnSpPr/>
      </xdr:nvCxnSpPr>
      <xdr:spPr>
        <a:xfrm flipV="1">
          <a:off x="8750300" y="10000945"/>
          <a:ext cx="889000" cy="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106705</xdr:rowOff>
    </xdr:from>
    <xdr:to>
      <xdr:col>45</xdr:col>
      <xdr:colOff>177800</xdr:colOff>
      <xdr:row>58</xdr:row>
      <xdr:rowOff>122847</xdr:rowOff>
    </xdr:to>
    <xdr:cxnSp macro="">
      <xdr:nvCxnSpPr>
        <xdr:cNvPr id="349" name="直線コネクタ 348"/>
        <xdr:cNvCxnSpPr/>
      </xdr:nvCxnSpPr>
      <xdr:spPr>
        <a:xfrm flipV="1">
          <a:off x="7861300" y="10050805"/>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0" name="フローチャート: 判断 349"/>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1" name="テキスト ボックス 350"/>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120320</xdr:rowOff>
    </xdr:from>
    <xdr:to>
      <xdr:col>41</xdr:col>
      <xdr:colOff>50800</xdr:colOff>
      <xdr:row>58</xdr:row>
      <xdr:rowOff>122847</xdr:rowOff>
    </xdr:to>
    <xdr:cxnSp macro="">
      <xdr:nvCxnSpPr>
        <xdr:cNvPr id="352" name="直線コネクタ 351"/>
        <xdr:cNvCxnSpPr/>
      </xdr:nvCxnSpPr>
      <xdr:spPr>
        <a:xfrm>
          <a:off x="6972300" y="10064420"/>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3" name="フローチャート: 判断 352"/>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4" name="テキスト ボックス 353"/>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5" name="フローチャート: 判断 354"/>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6" name="テキスト ボックス 355"/>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26683</xdr:rowOff>
    </xdr:from>
    <xdr:to>
      <xdr:col>55</xdr:col>
      <xdr:colOff>50800</xdr:colOff>
      <xdr:row>58</xdr:row>
      <xdr:rowOff>128283</xdr:rowOff>
    </xdr:to>
    <xdr:sp macro="" textlink="">
      <xdr:nvSpPr>
        <xdr:cNvPr id="362" name="楕円 361"/>
        <xdr:cNvSpPr/>
      </xdr:nvSpPr>
      <xdr:spPr>
        <a:xfrm>
          <a:off x="10426700" y="99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113060</xdr:rowOff>
    </xdr:from>
    <xdr:ext cx="534377" cy="259045"/>
    <xdr:sp macro="" textlink="">
      <xdr:nvSpPr>
        <xdr:cNvPr id="363" name="農林水産業費該当値テキスト"/>
        <xdr:cNvSpPr txBox="1"/>
      </xdr:nvSpPr>
      <xdr:spPr>
        <a:xfrm>
          <a:off x="10528300" y="98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6045</xdr:rowOff>
    </xdr:from>
    <xdr:to>
      <xdr:col>50</xdr:col>
      <xdr:colOff>165100</xdr:colOff>
      <xdr:row>58</xdr:row>
      <xdr:rowOff>107645</xdr:rowOff>
    </xdr:to>
    <xdr:sp macro="" textlink="">
      <xdr:nvSpPr>
        <xdr:cNvPr id="364" name="楕円 363"/>
        <xdr:cNvSpPr/>
      </xdr:nvSpPr>
      <xdr:spPr>
        <a:xfrm>
          <a:off x="9588500" y="99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98772</xdr:rowOff>
    </xdr:from>
    <xdr:ext cx="534377" cy="259045"/>
    <xdr:sp macro="" textlink="">
      <xdr:nvSpPr>
        <xdr:cNvPr id="365" name="テキスト ボックス 364"/>
        <xdr:cNvSpPr txBox="1"/>
      </xdr:nvSpPr>
      <xdr:spPr>
        <a:xfrm>
          <a:off x="9372111" y="100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55905</xdr:rowOff>
    </xdr:from>
    <xdr:to>
      <xdr:col>46</xdr:col>
      <xdr:colOff>38100</xdr:colOff>
      <xdr:row>58</xdr:row>
      <xdr:rowOff>157505</xdr:rowOff>
    </xdr:to>
    <xdr:sp macro="" textlink="">
      <xdr:nvSpPr>
        <xdr:cNvPr id="366" name="楕円 365"/>
        <xdr:cNvSpPr/>
      </xdr:nvSpPr>
      <xdr:spPr>
        <a:xfrm>
          <a:off x="8699500" y="100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148632</xdr:rowOff>
    </xdr:from>
    <xdr:ext cx="469744" cy="259045"/>
    <xdr:sp macro="" textlink="">
      <xdr:nvSpPr>
        <xdr:cNvPr id="367" name="テキスト ボックス 366"/>
        <xdr:cNvSpPr txBox="1"/>
      </xdr:nvSpPr>
      <xdr:spPr>
        <a:xfrm>
          <a:off x="8515428" y="1009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72047</xdr:rowOff>
    </xdr:from>
    <xdr:to>
      <xdr:col>41</xdr:col>
      <xdr:colOff>101600</xdr:colOff>
      <xdr:row>59</xdr:row>
      <xdr:rowOff>2197</xdr:rowOff>
    </xdr:to>
    <xdr:sp macro="" textlink="">
      <xdr:nvSpPr>
        <xdr:cNvPr id="368" name="楕円 367"/>
        <xdr:cNvSpPr/>
      </xdr:nvSpPr>
      <xdr:spPr>
        <a:xfrm>
          <a:off x="7810500" y="100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164774</xdr:rowOff>
    </xdr:from>
    <xdr:ext cx="469744" cy="259045"/>
    <xdr:sp macro="" textlink="">
      <xdr:nvSpPr>
        <xdr:cNvPr id="369" name="テキスト ボックス 368"/>
        <xdr:cNvSpPr txBox="1"/>
      </xdr:nvSpPr>
      <xdr:spPr>
        <a:xfrm>
          <a:off x="7626428" y="1010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69520</xdr:rowOff>
    </xdr:from>
    <xdr:to>
      <xdr:col>36</xdr:col>
      <xdr:colOff>165100</xdr:colOff>
      <xdr:row>58</xdr:row>
      <xdr:rowOff>171120</xdr:rowOff>
    </xdr:to>
    <xdr:sp macro="" textlink="">
      <xdr:nvSpPr>
        <xdr:cNvPr id="370" name="楕円 369"/>
        <xdr:cNvSpPr/>
      </xdr:nvSpPr>
      <xdr:spPr>
        <a:xfrm>
          <a:off x="6921500" y="100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162247</xdr:rowOff>
    </xdr:from>
    <xdr:ext cx="469744" cy="259045"/>
    <xdr:sp macro="" textlink="">
      <xdr:nvSpPr>
        <xdr:cNvPr id="371" name="テキスト ボックス 370"/>
        <xdr:cNvSpPr txBox="1"/>
      </xdr:nvSpPr>
      <xdr:spPr>
        <a:xfrm>
          <a:off x="6737428" y="101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23636</xdr:rowOff>
    </xdr:from>
    <xdr:to>
      <xdr:col>55</xdr:col>
      <xdr:colOff>0</xdr:colOff>
      <xdr:row>78</xdr:row>
      <xdr:rowOff>73355</xdr:rowOff>
    </xdr:to>
    <xdr:cxnSp macro="">
      <xdr:nvCxnSpPr>
        <xdr:cNvPr id="398" name="直線コネクタ 397"/>
        <xdr:cNvCxnSpPr/>
      </xdr:nvCxnSpPr>
      <xdr:spPr>
        <a:xfrm>
          <a:off x="9639300" y="13396736"/>
          <a:ext cx="8382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23636</xdr:rowOff>
    </xdr:from>
    <xdr:to>
      <xdr:col>50</xdr:col>
      <xdr:colOff>114300</xdr:colOff>
      <xdr:row>78</xdr:row>
      <xdr:rowOff>107477</xdr:rowOff>
    </xdr:to>
    <xdr:cxnSp macro="">
      <xdr:nvCxnSpPr>
        <xdr:cNvPr id="401" name="直線コネクタ 400"/>
        <xdr:cNvCxnSpPr/>
      </xdr:nvCxnSpPr>
      <xdr:spPr>
        <a:xfrm flipV="1">
          <a:off x="8750300" y="13396736"/>
          <a:ext cx="889000" cy="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102287</xdr:rowOff>
    </xdr:from>
    <xdr:to>
      <xdr:col>45</xdr:col>
      <xdr:colOff>177800</xdr:colOff>
      <xdr:row>78</xdr:row>
      <xdr:rowOff>107477</xdr:rowOff>
    </xdr:to>
    <xdr:cxnSp macro="">
      <xdr:nvCxnSpPr>
        <xdr:cNvPr id="404" name="直線コネクタ 403"/>
        <xdr:cNvCxnSpPr/>
      </xdr:nvCxnSpPr>
      <xdr:spPr>
        <a:xfrm>
          <a:off x="7861300" y="13475387"/>
          <a:ext cx="8890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30607</xdr:rowOff>
    </xdr:from>
    <xdr:to>
      <xdr:col>46</xdr:col>
      <xdr:colOff>38100</xdr:colOff>
      <xdr:row>78</xdr:row>
      <xdr:rowOff>132207</xdr:rowOff>
    </xdr:to>
    <xdr:sp macro="" textlink="">
      <xdr:nvSpPr>
        <xdr:cNvPr id="405" name="フローチャート: 判断 404"/>
        <xdr:cNvSpPr/>
      </xdr:nvSpPr>
      <xdr:spPr>
        <a:xfrm>
          <a:off x="8699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148734</xdr:rowOff>
    </xdr:from>
    <xdr:ext cx="534377" cy="259045"/>
    <xdr:sp macro="" textlink="">
      <xdr:nvSpPr>
        <xdr:cNvPr id="406" name="テキスト ボックス 405"/>
        <xdr:cNvSpPr txBox="1"/>
      </xdr:nvSpPr>
      <xdr:spPr>
        <a:xfrm>
          <a:off x="8483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102287</xdr:rowOff>
    </xdr:from>
    <xdr:to>
      <xdr:col>41</xdr:col>
      <xdr:colOff>50800</xdr:colOff>
      <xdr:row>78</xdr:row>
      <xdr:rowOff>105936</xdr:rowOff>
    </xdr:to>
    <xdr:cxnSp macro="">
      <xdr:nvCxnSpPr>
        <xdr:cNvPr id="407" name="直線コネクタ 406"/>
        <xdr:cNvCxnSpPr/>
      </xdr:nvCxnSpPr>
      <xdr:spPr>
        <a:xfrm flipV="1">
          <a:off x="6972300" y="13475387"/>
          <a:ext cx="8890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30218</xdr:rowOff>
    </xdr:from>
    <xdr:to>
      <xdr:col>41</xdr:col>
      <xdr:colOff>101600</xdr:colOff>
      <xdr:row>78</xdr:row>
      <xdr:rowOff>131818</xdr:rowOff>
    </xdr:to>
    <xdr:sp macro="" textlink="">
      <xdr:nvSpPr>
        <xdr:cNvPr id="408" name="フローチャート: 判断 407"/>
        <xdr:cNvSpPr/>
      </xdr:nvSpPr>
      <xdr:spPr>
        <a:xfrm>
          <a:off x="7810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148345</xdr:rowOff>
    </xdr:from>
    <xdr:ext cx="534377" cy="259045"/>
    <xdr:sp macro="" textlink="">
      <xdr:nvSpPr>
        <xdr:cNvPr id="409" name="テキスト ボックス 408"/>
        <xdr:cNvSpPr txBox="1"/>
      </xdr:nvSpPr>
      <xdr:spPr>
        <a:xfrm>
          <a:off x="7594111" y="13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28527</xdr:rowOff>
    </xdr:from>
    <xdr:to>
      <xdr:col>36</xdr:col>
      <xdr:colOff>165100</xdr:colOff>
      <xdr:row>78</xdr:row>
      <xdr:rowOff>130127</xdr:rowOff>
    </xdr:to>
    <xdr:sp macro="" textlink="">
      <xdr:nvSpPr>
        <xdr:cNvPr id="410" name="フローチャート: 判断 409"/>
        <xdr:cNvSpPr/>
      </xdr:nvSpPr>
      <xdr:spPr>
        <a:xfrm>
          <a:off x="6921500" y="1340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146654</xdr:rowOff>
    </xdr:from>
    <xdr:ext cx="534377" cy="259045"/>
    <xdr:sp macro="" textlink="">
      <xdr:nvSpPr>
        <xdr:cNvPr id="411" name="テキスト ボックス 410"/>
        <xdr:cNvSpPr txBox="1"/>
      </xdr:nvSpPr>
      <xdr:spPr>
        <a:xfrm>
          <a:off x="6705111" y="131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22555</xdr:rowOff>
    </xdr:from>
    <xdr:to>
      <xdr:col>55</xdr:col>
      <xdr:colOff>50800</xdr:colOff>
      <xdr:row>78</xdr:row>
      <xdr:rowOff>124155</xdr:rowOff>
    </xdr:to>
    <xdr:sp macro="" textlink="">
      <xdr:nvSpPr>
        <xdr:cNvPr id="417" name="楕円 416"/>
        <xdr:cNvSpPr/>
      </xdr:nvSpPr>
      <xdr:spPr>
        <a:xfrm>
          <a:off x="10426700" y="13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108932</xdr:rowOff>
    </xdr:from>
    <xdr:ext cx="534377" cy="259045"/>
    <xdr:sp macro="" textlink="">
      <xdr:nvSpPr>
        <xdr:cNvPr id="418" name="商工費該当値テキスト"/>
        <xdr:cNvSpPr txBox="1"/>
      </xdr:nvSpPr>
      <xdr:spPr>
        <a:xfrm>
          <a:off x="10528300"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144286</xdr:rowOff>
    </xdr:from>
    <xdr:to>
      <xdr:col>50</xdr:col>
      <xdr:colOff>165100</xdr:colOff>
      <xdr:row>78</xdr:row>
      <xdr:rowOff>74436</xdr:rowOff>
    </xdr:to>
    <xdr:sp macro="" textlink="">
      <xdr:nvSpPr>
        <xdr:cNvPr id="419" name="楕円 418"/>
        <xdr:cNvSpPr/>
      </xdr:nvSpPr>
      <xdr:spPr>
        <a:xfrm>
          <a:off x="9588500" y="133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65563</xdr:rowOff>
    </xdr:from>
    <xdr:ext cx="534377" cy="259045"/>
    <xdr:sp macro="" textlink="">
      <xdr:nvSpPr>
        <xdr:cNvPr id="420" name="テキスト ボックス 419"/>
        <xdr:cNvSpPr txBox="1"/>
      </xdr:nvSpPr>
      <xdr:spPr>
        <a:xfrm>
          <a:off x="9372111" y="134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56677</xdr:rowOff>
    </xdr:from>
    <xdr:to>
      <xdr:col>46</xdr:col>
      <xdr:colOff>38100</xdr:colOff>
      <xdr:row>78</xdr:row>
      <xdr:rowOff>158277</xdr:rowOff>
    </xdr:to>
    <xdr:sp macro="" textlink="">
      <xdr:nvSpPr>
        <xdr:cNvPr id="421" name="楕円 420"/>
        <xdr:cNvSpPr/>
      </xdr:nvSpPr>
      <xdr:spPr>
        <a:xfrm>
          <a:off x="8699500" y="134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149404</xdr:rowOff>
    </xdr:from>
    <xdr:ext cx="469744" cy="259045"/>
    <xdr:sp macro="" textlink="">
      <xdr:nvSpPr>
        <xdr:cNvPr id="422" name="テキスト ボックス 421"/>
        <xdr:cNvSpPr txBox="1"/>
      </xdr:nvSpPr>
      <xdr:spPr>
        <a:xfrm>
          <a:off x="8515428" y="1352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51487</xdr:rowOff>
    </xdr:from>
    <xdr:to>
      <xdr:col>41</xdr:col>
      <xdr:colOff>101600</xdr:colOff>
      <xdr:row>78</xdr:row>
      <xdr:rowOff>153087</xdr:rowOff>
    </xdr:to>
    <xdr:sp macro="" textlink="">
      <xdr:nvSpPr>
        <xdr:cNvPr id="423" name="楕円 422"/>
        <xdr:cNvSpPr/>
      </xdr:nvSpPr>
      <xdr:spPr>
        <a:xfrm>
          <a:off x="7810500" y="134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144214</xdr:rowOff>
    </xdr:from>
    <xdr:ext cx="469744" cy="259045"/>
    <xdr:sp macro="" textlink="">
      <xdr:nvSpPr>
        <xdr:cNvPr id="424" name="テキスト ボックス 423"/>
        <xdr:cNvSpPr txBox="1"/>
      </xdr:nvSpPr>
      <xdr:spPr>
        <a:xfrm>
          <a:off x="7626428" y="135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55136</xdr:rowOff>
    </xdr:from>
    <xdr:to>
      <xdr:col>36</xdr:col>
      <xdr:colOff>165100</xdr:colOff>
      <xdr:row>78</xdr:row>
      <xdr:rowOff>156736</xdr:rowOff>
    </xdr:to>
    <xdr:sp macro="" textlink="">
      <xdr:nvSpPr>
        <xdr:cNvPr id="425" name="楕円 424"/>
        <xdr:cNvSpPr/>
      </xdr:nvSpPr>
      <xdr:spPr>
        <a:xfrm>
          <a:off x="6921500" y="134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147863</xdr:rowOff>
    </xdr:from>
    <xdr:ext cx="469744" cy="259045"/>
    <xdr:sp macro="" textlink="">
      <xdr:nvSpPr>
        <xdr:cNvPr id="426" name="テキスト ボックス 425"/>
        <xdr:cNvSpPr txBox="1"/>
      </xdr:nvSpPr>
      <xdr:spPr>
        <a:xfrm>
          <a:off x="6737428" y="135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27663</xdr:rowOff>
    </xdr:from>
    <xdr:to>
      <xdr:col>55</xdr:col>
      <xdr:colOff>0</xdr:colOff>
      <xdr:row>98</xdr:row>
      <xdr:rowOff>29163</xdr:rowOff>
    </xdr:to>
    <xdr:cxnSp macro="">
      <xdr:nvCxnSpPr>
        <xdr:cNvPr id="453" name="直線コネクタ 452"/>
        <xdr:cNvCxnSpPr/>
      </xdr:nvCxnSpPr>
      <xdr:spPr>
        <a:xfrm flipV="1">
          <a:off x="9639300" y="16829763"/>
          <a:ext cx="8382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29163</xdr:rowOff>
    </xdr:from>
    <xdr:to>
      <xdr:col>50</xdr:col>
      <xdr:colOff>114300</xdr:colOff>
      <xdr:row>98</xdr:row>
      <xdr:rowOff>31947</xdr:rowOff>
    </xdr:to>
    <xdr:cxnSp macro="">
      <xdr:nvCxnSpPr>
        <xdr:cNvPr id="456" name="直線コネクタ 455"/>
        <xdr:cNvCxnSpPr/>
      </xdr:nvCxnSpPr>
      <xdr:spPr>
        <a:xfrm flipV="1">
          <a:off x="8750300" y="16831263"/>
          <a:ext cx="8890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31947</xdr:rowOff>
    </xdr:from>
    <xdr:to>
      <xdr:col>45</xdr:col>
      <xdr:colOff>177800</xdr:colOff>
      <xdr:row>98</xdr:row>
      <xdr:rowOff>37438</xdr:rowOff>
    </xdr:to>
    <xdr:cxnSp macro="">
      <xdr:nvCxnSpPr>
        <xdr:cNvPr id="459" name="直線コネクタ 458"/>
        <xdr:cNvCxnSpPr/>
      </xdr:nvCxnSpPr>
      <xdr:spPr>
        <a:xfrm flipV="1">
          <a:off x="7861300" y="16834047"/>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39500</xdr:rowOff>
    </xdr:from>
    <xdr:to>
      <xdr:col>46</xdr:col>
      <xdr:colOff>38100</xdr:colOff>
      <xdr:row>97</xdr:row>
      <xdr:rowOff>141100</xdr:rowOff>
    </xdr:to>
    <xdr:sp macro="" textlink="">
      <xdr:nvSpPr>
        <xdr:cNvPr id="460" name="フローチャート: 判断 459"/>
        <xdr:cNvSpPr/>
      </xdr:nvSpPr>
      <xdr:spPr>
        <a:xfrm>
          <a:off x="8699500" y="166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157627</xdr:rowOff>
    </xdr:from>
    <xdr:ext cx="534377" cy="259045"/>
    <xdr:sp macro="" textlink="">
      <xdr:nvSpPr>
        <xdr:cNvPr id="461" name="テキスト ボックス 460"/>
        <xdr:cNvSpPr txBox="1"/>
      </xdr:nvSpPr>
      <xdr:spPr>
        <a:xfrm>
          <a:off x="8483111" y="164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37438</xdr:rowOff>
    </xdr:from>
    <xdr:to>
      <xdr:col>41</xdr:col>
      <xdr:colOff>50800</xdr:colOff>
      <xdr:row>98</xdr:row>
      <xdr:rowOff>38348</xdr:rowOff>
    </xdr:to>
    <xdr:cxnSp macro="">
      <xdr:nvCxnSpPr>
        <xdr:cNvPr id="462" name="直線コネクタ 461"/>
        <xdr:cNvCxnSpPr/>
      </xdr:nvCxnSpPr>
      <xdr:spPr>
        <a:xfrm flipV="1">
          <a:off x="6972300" y="16839538"/>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37785</xdr:rowOff>
    </xdr:from>
    <xdr:to>
      <xdr:col>41</xdr:col>
      <xdr:colOff>101600</xdr:colOff>
      <xdr:row>97</xdr:row>
      <xdr:rowOff>139385</xdr:rowOff>
    </xdr:to>
    <xdr:sp macro="" textlink="">
      <xdr:nvSpPr>
        <xdr:cNvPr id="463" name="フローチャート: 判断 462"/>
        <xdr:cNvSpPr/>
      </xdr:nvSpPr>
      <xdr:spPr>
        <a:xfrm>
          <a:off x="7810500" y="1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155912</xdr:rowOff>
    </xdr:from>
    <xdr:ext cx="534377" cy="259045"/>
    <xdr:sp macro="" textlink="">
      <xdr:nvSpPr>
        <xdr:cNvPr id="464" name="テキスト ボックス 463"/>
        <xdr:cNvSpPr txBox="1"/>
      </xdr:nvSpPr>
      <xdr:spPr>
        <a:xfrm>
          <a:off x="7594111" y="164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31480</xdr:rowOff>
    </xdr:from>
    <xdr:to>
      <xdr:col>36</xdr:col>
      <xdr:colOff>165100</xdr:colOff>
      <xdr:row>97</xdr:row>
      <xdr:rowOff>133080</xdr:rowOff>
    </xdr:to>
    <xdr:sp macro="" textlink="">
      <xdr:nvSpPr>
        <xdr:cNvPr id="465" name="フローチャート: 判断 464"/>
        <xdr:cNvSpPr/>
      </xdr:nvSpPr>
      <xdr:spPr>
        <a:xfrm>
          <a:off x="6921500" y="1666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149607</xdr:rowOff>
    </xdr:from>
    <xdr:ext cx="534377" cy="259045"/>
    <xdr:sp macro="" textlink="">
      <xdr:nvSpPr>
        <xdr:cNvPr id="466" name="テキスト ボックス 465"/>
        <xdr:cNvSpPr txBox="1"/>
      </xdr:nvSpPr>
      <xdr:spPr>
        <a:xfrm>
          <a:off x="6705111" y="1643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148313</xdr:rowOff>
    </xdr:from>
    <xdr:to>
      <xdr:col>55</xdr:col>
      <xdr:colOff>50800</xdr:colOff>
      <xdr:row>98</xdr:row>
      <xdr:rowOff>78463</xdr:rowOff>
    </xdr:to>
    <xdr:sp macro="" textlink="">
      <xdr:nvSpPr>
        <xdr:cNvPr id="472" name="楕円 471"/>
        <xdr:cNvSpPr/>
      </xdr:nvSpPr>
      <xdr:spPr>
        <a:xfrm>
          <a:off x="10426700" y="167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63240</xdr:rowOff>
    </xdr:from>
    <xdr:ext cx="534377" cy="259045"/>
    <xdr:sp macro="" textlink="">
      <xdr:nvSpPr>
        <xdr:cNvPr id="473" name="土木費該当値テキスト"/>
        <xdr:cNvSpPr txBox="1"/>
      </xdr:nvSpPr>
      <xdr:spPr>
        <a:xfrm>
          <a:off x="10528300" y="166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149813</xdr:rowOff>
    </xdr:from>
    <xdr:to>
      <xdr:col>50</xdr:col>
      <xdr:colOff>165100</xdr:colOff>
      <xdr:row>98</xdr:row>
      <xdr:rowOff>79963</xdr:rowOff>
    </xdr:to>
    <xdr:sp macro="" textlink="">
      <xdr:nvSpPr>
        <xdr:cNvPr id="474" name="楕円 473"/>
        <xdr:cNvSpPr/>
      </xdr:nvSpPr>
      <xdr:spPr>
        <a:xfrm>
          <a:off x="9588500" y="167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71090</xdr:rowOff>
    </xdr:from>
    <xdr:ext cx="534377" cy="259045"/>
    <xdr:sp macro="" textlink="">
      <xdr:nvSpPr>
        <xdr:cNvPr id="475" name="テキスト ボックス 474"/>
        <xdr:cNvSpPr txBox="1"/>
      </xdr:nvSpPr>
      <xdr:spPr>
        <a:xfrm>
          <a:off x="9372111" y="1687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152597</xdr:rowOff>
    </xdr:from>
    <xdr:to>
      <xdr:col>46</xdr:col>
      <xdr:colOff>38100</xdr:colOff>
      <xdr:row>98</xdr:row>
      <xdr:rowOff>82747</xdr:rowOff>
    </xdr:to>
    <xdr:sp macro="" textlink="">
      <xdr:nvSpPr>
        <xdr:cNvPr id="476" name="楕円 475"/>
        <xdr:cNvSpPr/>
      </xdr:nvSpPr>
      <xdr:spPr>
        <a:xfrm>
          <a:off x="8699500" y="167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73874</xdr:rowOff>
    </xdr:from>
    <xdr:ext cx="534377" cy="259045"/>
    <xdr:sp macro="" textlink="">
      <xdr:nvSpPr>
        <xdr:cNvPr id="477" name="テキスト ボックス 476"/>
        <xdr:cNvSpPr txBox="1"/>
      </xdr:nvSpPr>
      <xdr:spPr>
        <a:xfrm>
          <a:off x="8483111" y="168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158088</xdr:rowOff>
    </xdr:from>
    <xdr:to>
      <xdr:col>41</xdr:col>
      <xdr:colOff>101600</xdr:colOff>
      <xdr:row>98</xdr:row>
      <xdr:rowOff>88238</xdr:rowOff>
    </xdr:to>
    <xdr:sp macro="" textlink="">
      <xdr:nvSpPr>
        <xdr:cNvPr id="478" name="楕円 477"/>
        <xdr:cNvSpPr/>
      </xdr:nvSpPr>
      <xdr:spPr>
        <a:xfrm>
          <a:off x="7810500" y="167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79365</xdr:rowOff>
    </xdr:from>
    <xdr:ext cx="534377" cy="259045"/>
    <xdr:sp macro="" textlink="">
      <xdr:nvSpPr>
        <xdr:cNvPr id="479" name="テキスト ボックス 478"/>
        <xdr:cNvSpPr txBox="1"/>
      </xdr:nvSpPr>
      <xdr:spPr>
        <a:xfrm>
          <a:off x="7594111" y="168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158998</xdr:rowOff>
    </xdr:from>
    <xdr:to>
      <xdr:col>36</xdr:col>
      <xdr:colOff>165100</xdr:colOff>
      <xdr:row>98</xdr:row>
      <xdr:rowOff>89148</xdr:rowOff>
    </xdr:to>
    <xdr:sp macro="" textlink="">
      <xdr:nvSpPr>
        <xdr:cNvPr id="480" name="楕円 479"/>
        <xdr:cNvSpPr/>
      </xdr:nvSpPr>
      <xdr:spPr>
        <a:xfrm>
          <a:off x="6921500" y="167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80275</xdr:rowOff>
    </xdr:from>
    <xdr:ext cx="534377" cy="259045"/>
    <xdr:sp macro="" textlink="">
      <xdr:nvSpPr>
        <xdr:cNvPr id="481" name="テキスト ボックス 480"/>
        <xdr:cNvSpPr txBox="1"/>
      </xdr:nvSpPr>
      <xdr:spPr>
        <a:xfrm>
          <a:off x="6705111" y="168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73787</xdr:rowOff>
    </xdr:from>
    <xdr:to>
      <xdr:col>85</xdr:col>
      <xdr:colOff>127000</xdr:colOff>
      <xdr:row>35</xdr:row>
      <xdr:rowOff>167094</xdr:rowOff>
    </xdr:to>
    <xdr:cxnSp macro="">
      <xdr:nvCxnSpPr>
        <xdr:cNvPr id="510" name="直線コネクタ 509"/>
        <xdr:cNvCxnSpPr/>
      </xdr:nvCxnSpPr>
      <xdr:spPr>
        <a:xfrm flipV="1">
          <a:off x="15481300" y="6074537"/>
          <a:ext cx="8382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167094</xdr:rowOff>
    </xdr:from>
    <xdr:to>
      <xdr:col>81</xdr:col>
      <xdr:colOff>50800</xdr:colOff>
      <xdr:row>36</xdr:row>
      <xdr:rowOff>40221</xdr:rowOff>
    </xdr:to>
    <xdr:cxnSp macro="">
      <xdr:nvCxnSpPr>
        <xdr:cNvPr id="513" name="直線コネクタ 512"/>
        <xdr:cNvCxnSpPr/>
      </xdr:nvCxnSpPr>
      <xdr:spPr>
        <a:xfrm flipV="1">
          <a:off x="14592300" y="6167844"/>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40221</xdr:rowOff>
    </xdr:from>
    <xdr:to>
      <xdr:col>76</xdr:col>
      <xdr:colOff>114300</xdr:colOff>
      <xdr:row>36</xdr:row>
      <xdr:rowOff>56337</xdr:rowOff>
    </xdr:to>
    <xdr:cxnSp macro="">
      <xdr:nvCxnSpPr>
        <xdr:cNvPr id="516" name="直線コネクタ 515"/>
        <xdr:cNvCxnSpPr/>
      </xdr:nvCxnSpPr>
      <xdr:spPr>
        <a:xfrm flipV="1">
          <a:off x="13703300" y="6212421"/>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140030</xdr:rowOff>
    </xdr:from>
    <xdr:to>
      <xdr:col>76</xdr:col>
      <xdr:colOff>165100</xdr:colOff>
      <xdr:row>37</xdr:row>
      <xdr:rowOff>70180</xdr:rowOff>
    </xdr:to>
    <xdr:sp macro="" textlink="">
      <xdr:nvSpPr>
        <xdr:cNvPr id="517" name="フローチャート: 判断 516"/>
        <xdr:cNvSpPr/>
      </xdr:nvSpPr>
      <xdr:spPr>
        <a:xfrm>
          <a:off x="14541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61307</xdr:rowOff>
    </xdr:from>
    <xdr:ext cx="534377" cy="259045"/>
    <xdr:sp macro="" textlink="">
      <xdr:nvSpPr>
        <xdr:cNvPr id="518" name="テキスト ボックス 517"/>
        <xdr:cNvSpPr txBox="1"/>
      </xdr:nvSpPr>
      <xdr:spPr>
        <a:xfrm>
          <a:off x="14325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56337</xdr:rowOff>
    </xdr:from>
    <xdr:to>
      <xdr:col>71</xdr:col>
      <xdr:colOff>177800</xdr:colOff>
      <xdr:row>36</xdr:row>
      <xdr:rowOff>79235</xdr:rowOff>
    </xdr:to>
    <xdr:cxnSp macro="">
      <xdr:nvCxnSpPr>
        <xdr:cNvPr id="519" name="直線コネクタ 518"/>
        <xdr:cNvCxnSpPr/>
      </xdr:nvCxnSpPr>
      <xdr:spPr>
        <a:xfrm flipV="1">
          <a:off x="12814300" y="6228537"/>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145821</xdr:rowOff>
    </xdr:from>
    <xdr:to>
      <xdr:col>72</xdr:col>
      <xdr:colOff>38100</xdr:colOff>
      <xdr:row>37</xdr:row>
      <xdr:rowOff>75971</xdr:rowOff>
    </xdr:to>
    <xdr:sp macro="" textlink="">
      <xdr:nvSpPr>
        <xdr:cNvPr id="520" name="フローチャート: 判断 519"/>
        <xdr:cNvSpPr/>
      </xdr:nvSpPr>
      <xdr:spPr>
        <a:xfrm>
          <a:off x="13652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67098</xdr:rowOff>
    </xdr:from>
    <xdr:ext cx="534377" cy="259045"/>
    <xdr:sp macro="" textlink="">
      <xdr:nvSpPr>
        <xdr:cNvPr id="521" name="テキスト ボックス 520"/>
        <xdr:cNvSpPr txBox="1"/>
      </xdr:nvSpPr>
      <xdr:spPr>
        <a:xfrm>
          <a:off x="13436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150679</xdr:rowOff>
    </xdr:from>
    <xdr:to>
      <xdr:col>67</xdr:col>
      <xdr:colOff>101600</xdr:colOff>
      <xdr:row>37</xdr:row>
      <xdr:rowOff>80829</xdr:rowOff>
    </xdr:to>
    <xdr:sp macro="" textlink="">
      <xdr:nvSpPr>
        <xdr:cNvPr id="522" name="フローチャート: 判断 521"/>
        <xdr:cNvSpPr/>
      </xdr:nvSpPr>
      <xdr:spPr>
        <a:xfrm>
          <a:off x="127635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71956</xdr:rowOff>
    </xdr:from>
    <xdr:ext cx="534377" cy="259045"/>
    <xdr:sp macro="" textlink="">
      <xdr:nvSpPr>
        <xdr:cNvPr id="523" name="テキスト ボックス 522"/>
        <xdr:cNvSpPr txBox="1"/>
      </xdr:nvSpPr>
      <xdr:spPr>
        <a:xfrm>
          <a:off x="12547111" y="64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22987</xdr:rowOff>
    </xdr:from>
    <xdr:to>
      <xdr:col>85</xdr:col>
      <xdr:colOff>177800</xdr:colOff>
      <xdr:row>35</xdr:row>
      <xdr:rowOff>124587</xdr:rowOff>
    </xdr:to>
    <xdr:sp macro="" textlink="">
      <xdr:nvSpPr>
        <xdr:cNvPr id="529" name="楕円 528"/>
        <xdr:cNvSpPr/>
      </xdr:nvSpPr>
      <xdr:spPr>
        <a:xfrm>
          <a:off x="162687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45864</xdr:rowOff>
    </xdr:from>
    <xdr:ext cx="534377" cy="259045"/>
    <xdr:sp macro="" textlink="">
      <xdr:nvSpPr>
        <xdr:cNvPr id="530" name="消防費該当値テキスト"/>
        <xdr:cNvSpPr txBox="1"/>
      </xdr:nvSpPr>
      <xdr:spPr>
        <a:xfrm>
          <a:off x="16370300" y="58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116294</xdr:rowOff>
    </xdr:from>
    <xdr:to>
      <xdr:col>81</xdr:col>
      <xdr:colOff>101600</xdr:colOff>
      <xdr:row>36</xdr:row>
      <xdr:rowOff>46444</xdr:rowOff>
    </xdr:to>
    <xdr:sp macro="" textlink="">
      <xdr:nvSpPr>
        <xdr:cNvPr id="531" name="楕円 530"/>
        <xdr:cNvSpPr/>
      </xdr:nvSpPr>
      <xdr:spPr>
        <a:xfrm>
          <a:off x="15430500" y="61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62971</xdr:rowOff>
    </xdr:from>
    <xdr:ext cx="534377" cy="259045"/>
    <xdr:sp macro="" textlink="">
      <xdr:nvSpPr>
        <xdr:cNvPr id="532" name="テキスト ボックス 531"/>
        <xdr:cNvSpPr txBox="1"/>
      </xdr:nvSpPr>
      <xdr:spPr>
        <a:xfrm>
          <a:off x="15214111" y="589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160871</xdr:rowOff>
    </xdr:from>
    <xdr:to>
      <xdr:col>76</xdr:col>
      <xdr:colOff>165100</xdr:colOff>
      <xdr:row>36</xdr:row>
      <xdr:rowOff>91021</xdr:rowOff>
    </xdr:to>
    <xdr:sp macro="" textlink="">
      <xdr:nvSpPr>
        <xdr:cNvPr id="533" name="楕円 532"/>
        <xdr:cNvSpPr/>
      </xdr:nvSpPr>
      <xdr:spPr>
        <a:xfrm>
          <a:off x="14541500" y="61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107548</xdr:rowOff>
    </xdr:from>
    <xdr:ext cx="534377" cy="259045"/>
    <xdr:sp macro="" textlink="">
      <xdr:nvSpPr>
        <xdr:cNvPr id="534" name="テキスト ボックス 533"/>
        <xdr:cNvSpPr txBox="1"/>
      </xdr:nvSpPr>
      <xdr:spPr>
        <a:xfrm>
          <a:off x="14325111" y="593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5537</xdr:rowOff>
    </xdr:from>
    <xdr:to>
      <xdr:col>72</xdr:col>
      <xdr:colOff>38100</xdr:colOff>
      <xdr:row>36</xdr:row>
      <xdr:rowOff>107137</xdr:rowOff>
    </xdr:to>
    <xdr:sp macro="" textlink="">
      <xdr:nvSpPr>
        <xdr:cNvPr id="535" name="楕円 534"/>
        <xdr:cNvSpPr/>
      </xdr:nvSpPr>
      <xdr:spPr>
        <a:xfrm>
          <a:off x="13652500" y="61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123664</xdr:rowOff>
    </xdr:from>
    <xdr:ext cx="534377" cy="259045"/>
    <xdr:sp macro="" textlink="">
      <xdr:nvSpPr>
        <xdr:cNvPr id="536" name="テキスト ボックス 535"/>
        <xdr:cNvSpPr txBox="1"/>
      </xdr:nvSpPr>
      <xdr:spPr>
        <a:xfrm>
          <a:off x="13436111" y="5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28435</xdr:rowOff>
    </xdr:from>
    <xdr:to>
      <xdr:col>67</xdr:col>
      <xdr:colOff>101600</xdr:colOff>
      <xdr:row>36</xdr:row>
      <xdr:rowOff>130035</xdr:rowOff>
    </xdr:to>
    <xdr:sp macro="" textlink="">
      <xdr:nvSpPr>
        <xdr:cNvPr id="537" name="楕円 536"/>
        <xdr:cNvSpPr/>
      </xdr:nvSpPr>
      <xdr:spPr>
        <a:xfrm>
          <a:off x="12763500" y="62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146562</xdr:rowOff>
    </xdr:from>
    <xdr:ext cx="534377" cy="259045"/>
    <xdr:sp macro="" textlink="">
      <xdr:nvSpPr>
        <xdr:cNvPr id="538" name="テキスト ボックス 537"/>
        <xdr:cNvSpPr txBox="1"/>
      </xdr:nvSpPr>
      <xdr:spPr>
        <a:xfrm>
          <a:off x="12547111" y="59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50103</xdr:rowOff>
    </xdr:from>
    <xdr:to>
      <xdr:col>85</xdr:col>
      <xdr:colOff>127000</xdr:colOff>
      <xdr:row>57</xdr:row>
      <xdr:rowOff>74906</xdr:rowOff>
    </xdr:to>
    <xdr:cxnSp macro="">
      <xdr:nvCxnSpPr>
        <xdr:cNvPr id="572" name="直線コネクタ 571"/>
        <xdr:cNvCxnSpPr/>
      </xdr:nvCxnSpPr>
      <xdr:spPr>
        <a:xfrm>
          <a:off x="15481300" y="9822753"/>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166560</xdr:rowOff>
    </xdr:from>
    <xdr:to>
      <xdr:col>81</xdr:col>
      <xdr:colOff>50800</xdr:colOff>
      <xdr:row>57</xdr:row>
      <xdr:rowOff>50103</xdr:rowOff>
    </xdr:to>
    <xdr:cxnSp macro="">
      <xdr:nvCxnSpPr>
        <xdr:cNvPr id="575" name="直線コネクタ 574"/>
        <xdr:cNvCxnSpPr/>
      </xdr:nvCxnSpPr>
      <xdr:spPr>
        <a:xfrm>
          <a:off x="14592300" y="9596310"/>
          <a:ext cx="889000" cy="2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166560</xdr:rowOff>
    </xdr:from>
    <xdr:to>
      <xdr:col>76</xdr:col>
      <xdr:colOff>114300</xdr:colOff>
      <xdr:row>56</xdr:row>
      <xdr:rowOff>90551</xdr:rowOff>
    </xdr:to>
    <xdr:cxnSp macro="">
      <xdr:nvCxnSpPr>
        <xdr:cNvPr id="578" name="直線コネクタ 577"/>
        <xdr:cNvCxnSpPr/>
      </xdr:nvCxnSpPr>
      <xdr:spPr>
        <a:xfrm flipV="1">
          <a:off x="13703300" y="9596310"/>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124876</xdr:rowOff>
    </xdr:from>
    <xdr:to>
      <xdr:col>76</xdr:col>
      <xdr:colOff>165100</xdr:colOff>
      <xdr:row>57</xdr:row>
      <xdr:rowOff>55026</xdr:rowOff>
    </xdr:to>
    <xdr:sp macro="" textlink="">
      <xdr:nvSpPr>
        <xdr:cNvPr id="579" name="フローチャート: 判断 578"/>
        <xdr:cNvSpPr/>
      </xdr:nvSpPr>
      <xdr:spPr>
        <a:xfrm>
          <a:off x="14541500" y="972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46153</xdr:rowOff>
    </xdr:from>
    <xdr:ext cx="534377" cy="259045"/>
    <xdr:sp macro="" textlink="">
      <xdr:nvSpPr>
        <xdr:cNvPr id="580" name="テキスト ボックス 579"/>
        <xdr:cNvSpPr txBox="1"/>
      </xdr:nvSpPr>
      <xdr:spPr>
        <a:xfrm>
          <a:off x="14325111" y="98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3654</xdr:rowOff>
    </xdr:from>
    <xdr:to>
      <xdr:col>71</xdr:col>
      <xdr:colOff>177800</xdr:colOff>
      <xdr:row>56</xdr:row>
      <xdr:rowOff>90551</xdr:rowOff>
    </xdr:to>
    <xdr:cxnSp macro="">
      <xdr:nvCxnSpPr>
        <xdr:cNvPr id="581" name="直線コネクタ 580"/>
        <xdr:cNvCxnSpPr/>
      </xdr:nvCxnSpPr>
      <xdr:spPr>
        <a:xfrm>
          <a:off x="12814300" y="9090504"/>
          <a:ext cx="889000" cy="60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152165</xdr:rowOff>
    </xdr:from>
    <xdr:to>
      <xdr:col>72</xdr:col>
      <xdr:colOff>38100</xdr:colOff>
      <xdr:row>57</xdr:row>
      <xdr:rowOff>82315</xdr:rowOff>
    </xdr:to>
    <xdr:sp macro="" textlink="">
      <xdr:nvSpPr>
        <xdr:cNvPr id="582" name="フローチャート: 判断 581"/>
        <xdr:cNvSpPr/>
      </xdr:nvSpPr>
      <xdr:spPr>
        <a:xfrm>
          <a:off x="13652500" y="97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73442</xdr:rowOff>
    </xdr:from>
    <xdr:ext cx="534377" cy="259045"/>
    <xdr:sp macro="" textlink="">
      <xdr:nvSpPr>
        <xdr:cNvPr id="583" name="テキスト ボックス 582"/>
        <xdr:cNvSpPr txBox="1"/>
      </xdr:nvSpPr>
      <xdr:spPr>
        <a:xfrm>
          <a:off x="13436111" y="98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132591</xdr:rowOff>
    </xdr:from>
    <xdr:to>
      <xdr:col>67</xdr:col>
      <xdr:colOff>101600</xdr:colOff>
      <xdr:row>57</xdr:row>
      <xdr:rowOff>62741</xdr:rowOff>
    </xdr:to>
    <xdr:sp macro="" textlink="">
      <xdr:nvSpPr>
        <xdr:cNvPr id="584" name="フローチャート: 判断 583"/>
        <xdr:cNvSpPr/>
      </xdr:nvSpPr>
      <xdr:spPr>
        <a:xfrm>
          <a:off x="12763500" y="973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53868</xdr:rowOff>
    </xdr:from>
    <xdr:ext cx="534377" cy="259045"/>
    <xdr:sp macro="" textlink="">
      <xdr:nvSpPr>
        <xdr:cNvPr id="585" name="テキスト ボックス 584"/>
        <xdr:cNvSpPr txBox="1"/>
      </xdr:nvSpPr>
      <xdr:spPr>
        <a:xfrm>
          <a:off x="12547111" y="982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24106</xdr:rowOff>
    </xdr:from>
    <xdr:to>
      <xdr:col>85</xdr:col>
      <xdr:colOff>177800</xdr:colOff>
      <xdr:row>57</xdr:row>
      <xdr:rowOff>125706</xdr:rowOff>
    </xdr:to>
    <xdr:sp macro="" textlink="">
      <xdr:nvSpPr>
        <xdr:cNvPr id="591" name="楕円 590"/>
        <xdr:cNvSpPr/>
      </xdr:nvSpPr>
      <xdr:spPr>
        <a:xfrm>
          <a:off x="16268700" y="97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2533</xdr:rowOff>
    </xdr:from>
    <xdr:ext cx="534377" cy="259045"/>
    <xdr:sp macro="" textlink="">
      <xdr:nvSpPr>
        <xdr:cNvPr id="592" name="教育費該当値テキスト"/>
        <xdr:cNvSpPr txBox="1"/>
      </xdr:nvSpPr>
      <xdr:spPr>
        <a:xfrm>
          <a:off x="16370300" y="97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170753</xdr:rowOff>
    </xdr:from>
    <xdr:to>
      <xdr:col>81</xdr:col>
      <xdr:colOff>101600</xdr:colOff>
      <xdr:row>57</xdr:row>
      <xdr:rowOff>100903</xdr:rowOff>
    </xdr:to>
    <xdr:sp macro="" textlink="">
      <xdr:nvSpPr>
        <xdr:cNvPr id="593" name="楕円 592"/>
        <xdr:cNvSpPr/>
      </xdr:nvSpPr>
      <xdr:spPr>
        <a:xfrm>
          <a:off x="15430500" y="97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92030</xdr:rowOff>
    </xdr:from>
    <xdr:ext cx="534377" cy="259045"/>
    <xdr:sp macro="" textlink="">
      <xdr:nvSpPr>
        <xdr:cNvPr id="594" name="テキスト ボックス 593"/>
        <xdr:cNvSpPr txBox="1"/>
      </xdr:nvSpPr>
      <xdr:spPr>
        <a:xfrm>
          <a:off x="15214111" y="986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115760</xdr:rowOff>
    </xdr:from>
    <xdr:to>
      <xdr:col>76</xdr:col>
      <xdr:colOff>165100</xdr:colOff>
      <xdr:row>56</xdr:row>
      <xdr:rowOff>45910</xdr:rowOff>
    </xdr:to>
    <xdr:sp macro="" textlink="">
      <xdr:nvSpPr>
        <xdr:cNvPr id="595" name="楕円 594"/>
        <xdr:cNvSpPr/>
      </xdr:nvSpPr>
      <xdr:spPr>
        <a:xfrm>
          <a:off x="14541500" y="95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62437</xdr:rowOff>
    </xdr:from>
    <xdr:ext cx="534377" cy="259045"/>
    <xdr:sp macro="" textlink="">
      <xdr:nvSpPr>
        <xdr:cNvPr id="596" name="テキスト ボックス 595"/>
        <xdr:cNvSpPr txBox="1"/>
      </xdr:nvSpPr>
      <xdr:spPr>
        <a:xfrm>
          <a:off x="14325111" y="93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39751</xdr:rowOff>
    </xdr:from>
    <xdr:to>
      <xdr:col>72</xdr:col>
      <xdr:colOff>38100</xdr:colOff>
      <xdr:row>56</xdr:row>
      <xdr:rowOff>141351</xdr:rowOff>
    </xdr:to>
    <xdr:sp macro="" textlink="">
      <xdr:nvSpPr>
        <xdr:cNvPr id="597" name="楕円 596"/>
        <xdr:cNvSpPr/>
      </xdr:nvSpPr>
      <xdr:spPr>
        <a:xfrm>
          <a:off x="13652500" y="96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157878</xdr:rowOff>
    </xdr:from>
    <xdr:ext cx="534377" cy="259045"/>
    <xdr:sp macro="" textlink="">
      <xdr:nvSpPr>
        <xdr:cNvPr id="598" name="テキスト ボックス 597"/>
        <xdr:cNvSpPr txBox="1"/>
      </xdr:nvSpPr>
      <xdr:spPr>
        <a:xfrm>
          <a:off x="13436111" y="941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124304</xdr:rowOff>
    </xdr:from>
    <xdr:to>
      <xdr:col>67</xdr:col>
      <xdr:colOff>101600</xdr:colOff>
      <xdr:row>53</xdr:row>
      <xdr:rowOff>54454</xdr:rowOff>
    </xdr:to>
    <xdr:sp macro="" textlink="">
      <xdr:nvSpPr>
        <xdr:cNvPr id="599" name="楕円 598"/>
        <xdr:cNvSpPr/>
      </xdr:nvSpPr>
      <xdr:spPr>
        <a:xfrm>
          <a:off x="12763500" y="90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70981</xdr:rowOff>
    </xdr:from>
    <xdr:ext cx="599010" cy="259045"/>
    <xdr:sp macro="" textlink="">
      <xdr:nvSpPr>
        <xdr:cNvPr id="600" name="テキスト ボックス 599"/>
        <xdr:cNvSpPr txBox="1"/>
      </xdr:nvSpPr>
      <xdr:spPr>
        <a:xfrm>
          <a:off x="12514795" y="881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24109</xdr:rowOff>
    </xdr:from>
    <xdr:to>
      <xdr:col>85</xdr:col>
      <xdr:colOff>127000</xdr:colOff>
      <xdr:row>78</xdr:row>
      <xdr:rowOff>24892</xdr:rowOff>
    </xdr:to>
    <xdr:cxnSp macro="">
      <xdr:nvCxnSpPr>
        <xdr:cNvPr id="625" name="直線コネクタ 624"/>
        <xdr:cNvCxnSpPr/>
      </xdr:nvCxnSpPr>
      <xdr:spPr>
        <a:xfrm flipV="1">
          <a:off x="15481300" y="13397209"/>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24726</xdr:rowOff>
    </xdr:from>
    <xdr:to>
      <xdr:col>81</xdr:col>
      <xdr:colOff>50800</xdr:colOff>
      <xdr:row>78</xdr:row>
      <xdr:rowOff>24892</xdr:rowOff>
    </xdr:to>
    <xdr:cxnSp macro="">
      <xdr:nvCxnSpPr>
        <xdr:cNvPr id="628" name="直線コネクタ 627"/>
        <xdr:cNvCxnSpPr/>
      </xdr:nvCxnSpPr>
      <xdr:spPr>
        <a:xfrm>
          <a:off x="14592300" y="13397826"/>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24726</xdr:rowOff>
    </xdr:from>
    <xdr:to>
      <xdr:col>76</xdr:col>
      <xdr:colOff>114300</xdr:colOff>
      <xdr:row>78</xdr:row>
      <xdr:rowOff>24994</xdr:rowOff>
    </xdr:to>
    <xdr:cxnSp macro="">
      <xdr:nvCxnSpPr>
        <xdr:cNvPr id="631" name="直線コネクタ 630"/>
        <xdr:cNvCxnSpPr/>
      </xdr:nvCxnSpPr>
      <xdr:spPr>
        <a:xfrm flipV="1">
          <a:off x="13703300" y="13397826"/>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101707</xdr:rowOff>
    </xdr:from>
    <xdr:to>
      <xdr:col>76</xdr:col>
      <xdr:colOff>165100</xdr:colOff>
      <xdr:row>78</xdr:row>
      <xdr:rowOff>31857</xdr:rowOff>
    </xdr:to>
    <xdr:sp macro="" textlink="">
      <xdr:nvSpPr>
        <xdr:cNvPr id="632" name="フローチャート: 判断 631"/>
        <xdr:cNvSpPr/>
      </xdr:nvSpPr>
      <xdr:spPr>
        <a:xfrm>
          <a:off x="14541500" y="1330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48384</xdr:rowOff>
    </xdr:from>
    <xdr:ext cx="469744" cy="259045"/>
    <xdr:sp macro="" textlink="">
      <xdr:nvSpPr>
        <xdr:cNvPr id="633" name="テキスト ボックス 632"/>
        <xdr:cNvSpPr txBox="1"/>
      </xdr:nvSpPr>
      <xdr:spPr>
        <a:xfrm>
          <a:off x="14357428" y="1307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24885</xdr:rowOff>
    </xdr:from>
    <xdr:to>
      <xdr:col>71</xdr:col>
      <xdr:colOff>177800</xdr:colOff>
      <xdr:row>78</xdr:row>
      <xdr:rowOff>24994</xdr:rowOff>
    </xdr:to>
    <xdr:cxnSp macro="">
      <xdr:nvCxnSpPr>
        <xdr:cNvPr id="634" name="直線コネクタ 633"/>
        <xdr:cNvCxnSpPr/>
      </xdr:nvCxnSpPr>
      <xdr:spPr>
        <a:xfrm>
          <a:off x="12814300" y="13397985"/>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112399</xdr:rowOff>
    </xdr:from>
    <xdr:to>
      <xdr:col>72</xdr:col>
      <xdr:colOff>38100</xdr:colOff>
      <xdr:row>78</xdr:row>
      <xdr:rowOff>42549</xdr:rowOff>
    </xdr:to>
    <xdr:sp macro="" textlink="">
      <xdr:nvSpPr>
        <xdr:cNvPr id="635" name="フローチャート: 判断 634"/>
        <xdr:cNvSpPr/>
      </xdr:nvSpPr>
      <xdr:spPr>
        <a:xfrm>
          <a:off x="13652500" y="133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59076</xdr:rowOff>
    </xdr:from>
    <xdr:ext cx="469744" cy="259045"/>
    <xdr:sp macro="" textlink="">
      <xdr:nvSpPr>
        <xdr:cNvPr id="636" name="テキスト ボックス 635"/>
        <xdr:cNvSpPr txBox="1"/>
      </xdr:nvSpPr>
      <xdr:spPr>
        <a:xfrm>
          <a:off x="13468428" y="1308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124968</xdr:rowOff>
    </xdr:from>
    <xdr:to>
      <xdr:col>67</xdr:col>
      <xdr:colOff>101600</xdr:colOff>
      <xdr:row>78</xdr:row>
      <xdr:rowOff>55118</xdr:rowOff>
    </xdr:to>
    <xdr:sp macro="" textlink="">
      <xdr:nvSpPr>
        <xdr:cNvPr id="637" name="フローチャート: 判断 636"/>
        <xdr:cNvSpPr/>
      </xdr:nvSpPr>
      <xdr:spPr>
        <a:xfrm>
          <a:off x="12763500" y="133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71645</xdr:rowOff>
    </xdr:from>
    <xdr:ext cx="469744" cy="259045"/>
    <xdr:sp macro="" textlink="">
      <xdr:nvSpPr>
        <xdr:cNvPr id="638" name="テキスト ボックス 637"/>
        <xdr:cNvSpPr txBox="1"/>
      </xdr:nvSpPr>
      <xdr:spPr>
        <a:xfrm>
          <a:off x="12579428" y="131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144759</xdr:rowOff>
    </xdr:from>
    <xdr:to>
      <xdr:col>85</xdr:col>
      <xdr:colOff>177800</xdr:colOff>
      <xdr:row>78</xdr:row>
      <xdr:rowOff>74909</xdr:rowOff>
    </xdr:to>
    <xdr:sp macro="" textlink="">
      <xdr:nvSpPr>
        <xdr:cNvPr id="644" name="楕円 643"/>
        <xdr:cNvSpPr/>
      </xdr:nvSpPr>
      <xdr:spPr>
        <a:xfrm>
          <a:off x="16268700" y="133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378565" cy="259045"/>
    <xdr:sp macro="" textlink="">
      <xdr:nvSpPr>
        <xdr:cNvPr id="645" name="災害復旧費該当値テキスト"/>
        <xdr:cNvSpPr txBox="1"/>
      </xdr:nvSpPr>
      <xdr:spPr>
        <a:xfrm>
          <a:off x="16370300" y="1326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145542</xdr:rowOff>
    </xdr:from>
    <xdr:to>
      <xdr:col>81</xdr:col>
      <xdr:colOff>101600</xdr:colOff>
      <xdr:row>78</xdr:row>
      <xdr:rowOff>75692</xdr:rowOff>
    </xdr:to>
    <xdr:sp macro="" textlink="">
      <xdr:nvSpPr>
        <xdr:cNvPr id="646" name="楕円 645"/>
        <xdr:cNvSpPr/>
      </xdr:nvSpPr>
      <xdr:spPr>
        <a:xfrm>
          <a:off x="15430500" y="1334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66819</xdr:rowOff>
    </xdr:from>
    <xdr:ext cx="313932" cy="259045"/>
    <xdr:sp macro="" textlink="">
      <xdr:nvSpPr>
        <xdr:cNvPr id="647" name="テキスト ボックス 646"/>
        <xdr:cNvSpPr txBox="1"/>
      </xdr:nvSpPr>
      <xdr:spPr>
        <a:xfrm>
          <a:off x="15324333" y="134399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145376</xdr:rowOff>
    </xdr:from>
    <xdr:to>
      <xdr:col>76</xdr:col>
      <xdr:colOff>165100</xdr:colOff>
      <xdr:row>78</xdr:row>
      <xdr:rowOff>75526</xdr:rowOff>
    </xdr:to>
    <xdr:sp macro="" textlink="">
      <xdr:nvSpPr>
        <xdr:cNvPr id="648" name="楕円 647"/>
        <xdr:cNvSpPr/>
      </xdr:nvSpPr>
      <xdr:spPr>
        <a:xfrm>
          <a:off x="14541500" y="133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66653</xdr:rowOff>
    </xdr:from>
    <xdr:ext cx="378565" cy="259045"/>
    <xdr:sp macro="" textlink="">
      <xdr:nvSpPr>
        <xdr:cNvPr id="649" name="テキスト ボックス 648"/>
        <xdr:cNvSpPr txBox="1"/>
      </xdr:nvSpPr>
      <xdr:spPr>
        <a:xfrm>
          <a:off x="14403017" y="1343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145644</xdr:rowOff>
    </xdr:from>
    <xdr:to>
      <xdr:col>72</xdr:col>
      <xdr:colOff>38100</xdr:colOff>
      <xdr:row>78</xdr:row>
      <xdr:rowOff>75794</xdr:rowOff>
    </xdr:to>
    <xdr:sp macro="" textlink="">
      <xdr:nvSpPr>
        <xdr:cNvPr id="650" name="楕円 649"/>
        <xdr:cNvSpPr/>
      </xdr:nvSpPr>
      <xdr:spPr>
        <a:xfrm>
          <a:off x="13652500" y="133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66921</xdr:rowOff>
    </xdr:from>
    <xdr:ext cx="313932" cy="259045"/>
    <xdr:sp macro="" textlink="">
      <xdr:nvSpPr>
        <xdr:cNvPr id="651" name="テキスト ボックス 650"/>
        <xdr:cNvSpPr txBox="1"/>
      </xdr:nvSpPr>
      <xdr:spPr>
        <a:xfrm>
          <a:off x="13546333" y="13440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145535</xdr:rowOff>
    </xdr:from>
    <xdr:to>
      <xdr:col>67</xdr:col>
      <xdr:colOff>101600</xdr:colOff>
      <xdr:row>78</xdr:row>
      <xdr:rowOff>75685</xdr:rowOff>
    </xdr:to>
    <xdr:sp macro="" textlink="">
      <xdr:nvSpPr>
        <xdr:cNvPr id="652" name="楕円 651"/>
        <xdr:cNvSpPr/>
      </xdr:nvSpPr>
      <xdr:spPr>
        <a:xfrm>
          <a:off x="12763500" y="133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66812</xdr:rowOff>
    </xdr:from>
    <xdr:ext cx="313932" cy="259045"/>
    <xdr:sp macro="" textlink="">
      <xdr:nvSpPr>
        <xdr:cNvPr id="653" name="テキスト ボックス 652"/>
        <xdr:cNvSpPr txBox="1"/>
      </xdr:nvSpPr>
      <xdr:spPr>
        <a:xfrm>
          <a:off x="12657333" y="13439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133576</xdr:rowOff>
    </xdr:from>
    <xdr:to>
      <xdr:col>85</xdr:col>
      <xdr:colOff>127000</xdr:colOff>
      <xdr:row>97</xdr:row>
      <xdr:rowOff>147949</xdr:rowOff>
    </xdr:to>
    <xdr:cxnSp macro="">
      <xdr:nvCxnSpPr>
        <xdr:cNvPr id="684" name="直線コネクタ 683"/>
        <xdr:cNvCxnSpPr/>
      </xdr:nvCxnSpPr>
      <xdr:spPr>
        <a:xfrm>
          <a:off x="15481300" y="16764226"/>
          <a:ext cx="8382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133181</xdr:rowOff>
    </xdr:from>
    <xdr:to>
      <xdr:col>81</xdr:col>
      <xdr:colOff>50800</xdr:colOff>
      <xdr:row>97</xdr:row>
      <xdr:rowOff>133576</xdr:rowOff>
    </xdr:to>
    <xdr:cxnSp macro="">
      <xdr:nvCxnSpPr>
        <xdr:cNvPr id="687" name="直線コネクタ 686"/>
        <xdr:cNvCxnSpPr/>
      </xdr:nvCxnSpPr>
      <xdr:spPr>
        <a:xfrm>
          <a:off x="14592300" y="16763831"/>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133181</xdr:rowOff>
    </xdr:from>
    <xdr:to>
      <xdr:col>76</xdr:col>
      <xdr:colOff>114300</xdr:colOff>
      <xdr:row>97</xdr:row>
      <xdr:rowOff>141435</xdr:rowOff>
    </xdr:to>
    <xdr:cxnSp macro="">
      <xdr:nvCxnSpPr>
        <xdr:cNvPr id="690" name="直線コネクタ 689"/>
        <xdr:cNvCxnSpPr/>
      </xdr:nvCxnSpPr>
      <xdr:spPr>
        <a:xfrm flipV="1">
          <a:off x="13703300" y="16763831"/>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41360</xdr:rowOff>
    </xdr:from>
    <xdr:to>
      <xdr:col>76</xdr:col>
      <xdr:colOff>165100</xdr:colOff>
      <xdr:row>98</xdr:row>
      <xdr:rowOff>142960</xdr:rowOff>
    </xdr:to>
    <xdr:sp macro="" textlink="">
      <xdr:nvSpPr>
        <xdr:cNvPr id="691" name="フローチャート: 判断 690"/>
        <xdr:cNvSpPr/>
      </xdr:nvSpPr>
      <xdr:spPr>
        <a:xfrm>
          <a:off x="14541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134087</xdr:rowOff>
    </xdr:from>
    <xdr:ext cx="534377" cy="259045"/>
    <xdr:sp macro="" textlink="">
      <xdr:nvSpPr>
        <xdr:cNvPr id="692" name="テキスト ボックス 691"/>
        <xdr:cNvSpPr txBox="1"/>
      </xdr:nvSpPr>
      <xdr:spPr>
        <a:xfrm>
          <a:off x="14325111" y="169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141435</xdr:rowOff>
    </xdr:from>
    <xdr:to>
      <xdr:col>71</xdr:col>
      <xdr:colOff>177800</xdr:colOff>
      <xdr:row>97</xdr:row>
      <xdr:rowOff>154232</xdr:rowOff>
    </xdr:to>
    <xdr:cxnSp macro="">
      <xdr:nvCxnSpPr>
        <xdr:cNvPr id="693" name="直線コネクタ 692"/>
        <xdr:cNvCxnSpPr/>
      </xdr:nvCxnSpPr>
      <xdr:spPr>
        <a:xfrm flipV="1">
          <a:off x="12814300" y="16772085"/>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42455</xdr:rowOff>
    </xdr:from>
    <xdr:to>
      <xdr:col>72</xdr:col>
      <xdr:colOff>38100</xdr:colOff>
      <xdr:row>98</xdr:row>
      <xdr:rowOff>144055</xdr:rowOff>
    </xdr:to>
    <xdr:sp macro="" textlink="">
      <xdr:nvSpPr>
        <xdr:cNvPr id="694" name="フローチャート: 判断 693"/>
        <xdr:cNvSpPr/>
      </xdr:nvSpPr>
      <xdr:spPr>
        <a:xfrm>
          <a:off x="13652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135182</xdr:rowOff>
    </xdr:from>
    <xdr:ext cx="534377" cy="259045"/>
    <xdr:sp macro="" textlink="">
      <xdr:nvSpPr>
        <xdr:cNvPr id="695" name="テキスト ボックス 694"/>
        <xdr:cNvSpPr txBox="1"/>
      </xdr:nvSpPr>
      <xdr:spPr>
        <a:xfrm>
          <a:off x="13436111" y="169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39241</xdr:rowOff>
    </xdr:from>
    <xdr:to>
      <xdr:col>67</xdr:col>
      <xdr:colOff>101600</xdr:colOff>
      <xdr:row>98</xdr:row>
      <xdr:rowOff>140841</xdr:rowOff>
    </xdr:to>
    <xdr:sp macro="" textlink="">
      <xdr:nvSpPr>
        <xdr:cNvPr id="696" name="フローチャート: 判断 695"/>
        <xdr:cNvSpPr/>
      </xdr:nvSpPr>
      <xdr:spPr>
        <a:xfrm>
          <a:off x="12763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131968</xdr:rowOff>
    </xdr:from>
    <xdr:ext cx="534377" cy="259045"/>
    <xdr:sp macro="" textlink="">
      <xdr:nvSpPr>
        <xdr:cNvPr id="697" name="テキスト ボックス 696"/>
        <xdr:cNvSpPr txBox="1"/>
      </xdr:nvSpPr>
      <xdr:spPr>
        <a:xfrm>
          <a:off x="12547111" y="1693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97149</xdr:rowOff>
    </xdr:from>
    <xdr:to>
      <xdr:col>85</xdr:col>
      <xdr:colOff>177800</xdr:colOff>
      <xdr:row>98</xdr:row>
      <xdr:rowOff>27299</xdr:rowOff>
    </xdr:to>
    <xdr:sp macro="" textlink="">
      <xdr:nvSpPr>
        <xdr:cNvPr id="703" name="楕円 702"/>
        <xdr:cNvSpPr/>
      </xdr:nvSpPr>
      <xdr:spPr>
        <a:xfrm>
          <a:off x="16268700" y="167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120026</xdr:rowOff>
    </xdr:from>
    <xdr:ext cx="534377" cy="259045"/>
    <xdr:sp macro="" textlink="">
      <xdr:nvSpPr>
        <xdr:cNvPr id="704" name="公債費該当値テキスト"/>
        <xdr:cNvSpPr txBox="1"/>
      </xdr:nvSpPr>
      <xdr:spPr>
        <a:xfrm>
          <a:off x="16370300" y="165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82776</xdr:rowOff>
    </xdr:from>
    <xdr:to>
      <xdr:col>81</xdr:col>
      <xdr:colOff>101600</xdr:colOff>
      <xdr:row>98</xdr:row>
      <xdr:rowOff>12926</xdr:rowOff>
    </xdr:to>
    <xdr:sp macro="" textlink="">
      <xdr:nvSpPr>
        <xdr:cNvPr id="705" name="楕円 704"/>
        <xdr:cNvSpPr/>
      </xdr:nvSpPr>
      <xdr:spPr>
        <a:xfrm>
          <a:off x="15430500" y="167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29453</xdr:rowOff>
    </xdr:from>
    <xdr:ext cx="534377" cy="259045"/>
    <xdr:sp macro="" textlink="">
      <xdr:nvSpPr>
        <xdr:cNvPr id="706" name="テキスト ボックス 705"/>
        <xdr:cNvSpPr txBox="1"/>
      </xdr:nvSpPr>
      <xdr:spPr>
        <a:xfrm>
          <a:off x="15214111" y="164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82381</xdr:rowOff>
    </xdr:from>
    <xdr:to>
      <xdr:col>76</xdr:col>
      <xdr:colOff>165100</xdr:colOff>
      <xdr:row>98</xdr:row>
      <xdr:rowOff>12531</xdr:rowOff>
    </xdr:to>
    <xdr:sp macro="" textlink="">
      <xdr:nvSpPr>
        <xdr:cNvPr id="707" name="楕円 706"/>
        <xdr:cNvSpPr/>
      </xdr:nvSpPr>
      <xdr:spPr>
        <a:xfrm>
          <a:off x="14541500" y="167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29058</xdr:rowOff>
    </xdr:from>
    <xdr:ext cx="534377" cy="259045"/>
    <xdr:sp macro="" textlink="">
      <xdr:nvSpPr>
        <xdr:cNvPr id="708" name="テキスト ボックス 707"/>
        <xdr:cNvSpPr txBox="1"/>
      </xdr:nvSpPr>
      <xdr:spPr>
        <a:xfrm>
          <a:off x="14325111" y="1648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90635</xdr:rowOff>
    </xdr:from>
    <xdr:to>
      <xdr:col>72</xdr:col>
      <xdr:colOff>38100</xdr:colOff>
      <xdr:row>98</xdr:row>
      <xdr:rowOff>20785</xdr:rowOff>
    </xdr:to>
    <xdr:sp macro="" textlink="">
      <xdr:nvSpPr>
        <xdr:cNvPr id="709" name="楕円 708"/>
        <xdr:cNvSpPr/>
      </xdr:nvSpPr>
      <xdr:spPr>
        <a:xfrm>
          <a:off x="13652500" y="167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37312</xdr:rowOff>
    </xdr:from>
    <xdr:ext cx="534377" cy="259045"/>
    <xdr:sp macro="" textlink="">
      <xdr:nvSpPr>
        <xdr:cNvPr id="710" name="テキスト ボックス 709"/>
        <xdr:cNvSpPr txBox="1"/>
      </xdr:nvSpPr>
      <xdr:spPr>
        <a:xfrm>
          <a:off x="13436111" y="164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103432</xdr:rowOff>
    </xdr:from>
    <xdr:to>
      <xdr:col>67</xdr:col>
      <xdr:colOff>101600</xdr:colOff>
      <xdr:row>98</xdr:row>
      <xdr:rowOff>33582</xdr:rowOff>
    </xdr:to>
    <xdr:sp macro="" textlink="">
      <xdr:nvSpPr>
        <xdr:cNvPr id="711" name="楕円 710"/>
        <xdr:cNvSpPr/>
      </xdr:nvSpPr>
      <xdr:spPr>
        <a:xfrm>
          <a:off x="12763500" y="167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50109</xdr:rowOff>
    </xdr:from>
    <xdr:ext cx="534377" cy="259045"/>
    <xdr:sp macro="" textlink="">
      <xdr:nvSpPr>
        <xdr:cNvPr id="712" name="テキスト ボックス 711"/>
        <xdr:cNvSpPr txBox="1"/>
      </xdr:nvSpPr>
      <xdr:spPr>
        <a:xfrm>
          <a:off x="12547111" y="165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54839</xdr:rowOff>
    </xdr:from>
    <xdr:to>
      <xdr:col>107</xdr:col>
      <xdr:colOff>101600</xdr:colOff>
      <xdr:row>38</xdr:row>
      <xdr:rowOff>156439</xdr:rowOff>
    </xdr:to>
    <xdr:sp macro="" textlink="">
      <xdr:nvSpPr>
        <xdr:cNvPr id="746" name="フローチャート: 判断 745"/>
        <xdr:cNvSpPr/>
      </xdr:nvSpPr>
      <xdr:spPr>
        <a:xfrm>
          <a:off x="20383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1516</xdr:rowOff>
    </xdr:from>
    <xdr:ext cx="378565" cy="259045"/>
    <xdr:sp macro="" textlink="">
      <xdr:nvSpPr>
        <xdr:cNvPr id="747" name="テキスト ボックス 746"/>
        <xdr:cNvSpPr txBox="1"/>
      </xdr:nvSpPr>
      <xdr:spPr>
        <a:xfrm>
          <a:off x="20245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66269</xdr:rowOff>
    </xdr:from>
    <xdr:to>
      <xdr:col>102</xdr:col>
      <xdr:colOff>165100</xdr:colOff>
      <xdr:row>38</xdr:row>
      <xdr:rowOff>167869</xdr:rowOff>
    </xdr:to>
    <xdr:sp macro="" textlink="">
      <xdr:nvSpPr>
        <xdr:cNvPr id="749" name="フローチャート: 判断 748"/>
        <xdr:cNvSpPr/>
      </xdr:nvSpPr>
      <xdr:spPr>
        <a:xfrm>
          <a:off x="194945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12945</xdr:rowOff>
    </xdr:from>
    <xdr:ext cx="313932" cy="259045"/>
    <xdr:sp macro="" textlink="">
      <xdr:nvSpPr>
        <xdr:cNvPr id="750" name="テキスト ボックス 749"/>
        <xdr:cNvSpPr txBox="1"/>
      </xdr:nvSpPr>
      <xdr:spPr>
        <a:xfrm>
          <a:off x="19388333" y="635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42952</xdr:rowOff>
    </xdr:from>
    <xdr:to>
      <xdr:col>98</xdr:col>
      <xdr:colOff>38100</xdr:colOff>
      <xdr:row>38</xdr:row>
      <xdr:rowOff>144552</xdr:rowOff>
    </xdr:to>
    <xdr:sp macro="" textlink="">
      <xdr:nvSpPr>
        <xdr:cNvPr id="751" name="フローチャート: 判断 750"/>
        <xdr:cNvSpPr/>
      </xdr:nvSpPr>
      <xdr:spPr>
        <a:xfrm>
          <a:off x="18605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161078</xdr:rowOff>
    </xdr:from>
    <xdr:ext cx="378565" cy="259045"/>
    <xdr:sp macro="" textlink="">
      <xdr:nvSpPr>
        <xdr:cNvPr id="752" name="テキスト ボックス 751"/>
        <xdr:cNvSpPr txBox="1"/>
      </xdr:nvSpPr>
      <xdr:spPr>
        <a:xfrm>
          <a:off x="18467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目的別決算についての特徴として、消防費、公債費などが類似団体平均と比較して高くなっていることがあげられる。総務費については、支所に係る職員や施設管理経費が高くなっていることに加え、ふるさと応援寄附金に係る基金積立金や返礼品に要する費用も比較的大きくなっている。消防費については、施設整備に係る経費の増額が類似団体平均を上回る要因となっている。公債費に関しては合併特例債を活用した施設整備等を進めており、類似団体平均を上回っているが、その一方で、農林水産業費や土木費は類似団体平均を下回っている。農林水産業費については当市の産業構造が、土木費については市の管理する交通インフラ等が比較的小規模である特徴が影響しているとみ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平成２５年度以降黒字で推移し、平成２９年度に赤字に転じて以降、赤字となっていたが、令和３年度においては黒字となった。</a:t>
          </a:r>
        </a:p>
        <a:p>
          <a:r>
            <a:rPr kumimoji="1" lang="ja-JP" altLang="en-US" sz="1400">
              <a:latin typeface="ＭＳ ゴシック" pitchFamily="49" charset="-128"/>
              <a:ea typeface="ＭＳ ゴシック" pitchFamily="49" charset="-128"/>
            </a:rPr>
            <a:t>しかし、大型の普通建設事業の実施と繰出金の増、また平成２７年度以降の普通交付税の合併算定替の段階的縮減等の歳入減により、財政調整基金残高は減少傾向が続いている。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令和３年度も全ての会計で赤字は発生していない。</a:t>
          </a:r>
        </a:p>
        <a:p>
          <a:r>
            <a:rPr kumimoji="1" lang="ja-JP" altLang="en-US" sz="1400">
              <a:latin typeface="ＭＳ ゴシック" pitchFamily="49" charset="-128"/>
              <a:ea typeface="ＭＳ ゴシック" pitchFamily="49" charset="-128"/>
            </a:rPr>
            <a:t> ただし、病院事業会計については、公立病院として地域特有のニーズに応じ、災害医療、救急医療等の不採算医療を提供するという役割上、どうしても一定額の一般会計繰出金に依存するという構造がある。財政状況の厳しい中、将来的にこれ以上の赤字補塡を継続することが困難になることが十分に想定され、経営状況が更に悪化した場合、赤字に転じる可能性が大きいことから、平成２９年度から経営改善を図るべく収入改善・経費節減の取組を進めており、一定の効果を上げているところであるが、今後もその取組を継続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28421808</v>
      </c>
      <c r="BO4" s="488"/>
      <c r="BP4" s="488"/>
      <c r="BQ4" s="488"/>
      <c r="BR4" s="488"/>
      <c r="BS4" s="488"/>
      <c r="BT4" s="488"/>
      <c r="BU4" s="489"/>
      <c r="BV4" s="487">
        <v>31515751</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5.6</v>
      </c>
      <c r="CU4" s="628"/>
      <c r="CV4" s="628"/>
      <c r="CW4" s="628"/>
      <c r="CX4" s="628"/>
      <c r="CY4" s="628"/>
      <c r="CZ4" s="628"/>
      <c r="DA4" s="629"/>
      <c r="DB4" s="627">
        <v>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27473994</v>
      </c>
      <c r="BO5" s="459"/>
      <c r="BP5" s="459"/>
      <c r="BQ5" s="459"/>
      <c r="BR5" s="459"/>
      <c r="BS5" s="459"/>
      <c r="BT5" s="459"/>
      <c r="BU5" s="460"/>
      <c r="BV5" s="458">
        <v>30939085</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97.3</v>
      </c>
      <c r="CU5" s="456"/>
      <c r="CV5" s="456"/>
      <c r="CW5" s="456"/>
      <c r="CX5" s="456"/>
      <c r="CY5" s="456"/>
      <c r="CZ5" s="456"/>
      <c r="DA5" s="457"/>
      <c r="DB5" s="455">
        <v>101.7</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947814</v>
      </c>
      <c r="BO6" s="459"/>
      <c r="BP6" s="459"/>
      <c r="BQ6" s="459"/>
      <c r="BR6" s="459"/>
      <c r="BS6" s="459"/>
      <c r="BT6" s="459"/>
      <c r="BU6" s="460"/>
      <c r="BV6" s="458">
        <v>576666</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100.5</v>
      </c>
      <c r="CU6" s="602"/>
      <c r="CV6" s="602"/>
      <c r="CW6" s="602"/>
      <c r="CX6" s="602"/>
      <c r="CY6" s="602"/>
      <c r="CZ6" s="602"/>
      <c r="DA6" s="603"/>
      <c r="DB6" s="601">
        <v>105.7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93</v>
      </c>
      <c r="AV7" s="517"/>
      <c r="AW7" s="517"/>
      <c r="AX7" s="517"/>
      <c r="AY7" s="472" t="s">
        <v>104</v>
      </c>
      <c r="AZ7" s="473"/>
      <c r="BA7" s="473"/>
      <c r="BB7" s="473"/>
      <c r="BC7" s="473"/>
      <c r="BD7" s="473"/>
      <c r="BE7" s="473"/>
      <c r="BF7" s="473"/>
      <c r="BG7" s="473"/>
      <c r="BH7" s="473"/>
      <c r="BI7" s="473"/>
      <c r="BJ7" s="473"/>
      <c r="BK7" s="473"/>
      <c r="BL7" s="473"/>
      <c r="BM7" s="474"/>
      <c r="BN7" s="458">
        <v>4488</v>
      </c>
      <c r="BO7" s="459"/>
      <c r="BP7" s="459"/>
      <c r="BQ7" s="459"/>
      <c r="BR7" s="459"/>
      <c r="BS7" s="459"/>
      <c r="BT7" s="459"/>
      <c r="BU7" s="460"/>
      <c r="BV7" s="458">
        <v>70753</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16874344</v>
      </c>
      <c r="CU7" s="459"/>
      <c r="CV7" s="459"/>
      <c r="CW7" s="459"/>
      <c r="CX7" s="459"/>
      <c r="CY7" s="459"/>
      <c r="CZ7" s="459"/>
      <c r="DA7" s="460"/>
      <c r="DB7" s="458">
        <v>16684506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107</v>
      </c>
      <c r="AV8" s="517"/>
      <c r="AW8" s="517"/>
      <c r="AX8" s="517"/>
      <c r="AY8" s="472" t="s">
        <v>108</v>
      </c>
      <c r="AZ8" s="473"/>
      <c r="BA8" s="473"/>
      <c r="BB8" s="473"/>
      <c r="BC8" s="473"/>
      <c r="BD8" s="473"/>
      <c r="BE8" s="473"/>
      <c r="BF8" s="473"/>
      <c r="BG8" s="473"/>
      <c r="BH8" s="473"/>
      <c r="BI8" s="473"/>
      <c r="BJ8" s="473"/>
      <c r="BK8" s="473"/>
      <c r="BL8" s="473"/>
      <c r="BM8" s="474"/>
      <c r="BN8" s="458">
        <v>943326</v>
      </c>
      <c r="BO8" s="459"/>
      <c r="BP8" s="459"/>
      <c r="BQ8" s="459"/>
      <c r="BR8" s="459"/>
      <c r="BS8" s="459"/>
      <c r="BT8" s="459"/>
      <c r="BU8" s="460"/>
      <c r="BV8" s="458">
        <v>505913</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0.38</v>
      </c>
      <c r="CU8" s="562"/>
      <c r="CV8" s="562"/>
      <c r="CW8" s="562"/>
      <c r="CX8" s="562"/>
      <c r="CY8" s="562"/>
      <c r="CZ8" s="562"/>
      <c r="DA8" s="563"/>
      <c r="DB8" s="561">
        <v>0.39</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46057</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437413</v>
      </c>
      <c r="BO9" s="459"/>
      <c r="BP9" s="459"/>
      <c r="BQ9" s="459"/>
      <c r="BR9" s="459"/>
      <c r="BS9" s="459"/>
      <c r="BT9" s="459"/>
      <c r="BU9" s="460"/>
      <c r="BV9" s="458">
        <v>-16296</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20.8</v>
      </c>
      <c r="CU9" s="456"/>
      <c r="CV9" s="456"/>
      <c r="CW9" s="456"/>
      <c r="CX9" s="456"/>
      <c r="CY9" s="456"/>
      <c r="CZ9" s="456"/>
      <c r="DA9" s="457"/>
      <c r="DB9" s="455">
        <v>22.2</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50341</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1148915</v>
      </c>
      <c r="BO10" s="459"/>
      <c r="BP10" s="459"/>
      <c r="BQ10" s="459"/>
      <c r="BR10" s="459"/>
      <c r="BS10" s="459"/>
      <c r="BT10" s="459"/>
      <c r="BU10" s="460"/>
      <c r="BV10" s="458">
        <v>629529</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93</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8"/>
      <c r="B12" s="564" t="s">
        <v>128</v>
      </c>
      <c r="C12" s="565"/>
      <c r="D12" s="565"/>
      <c r="E12" s="565"/>
      <c r="F12" s="565"/>
      <c r="G12" s="565"/>
      <c r="H12" s="565"/>
      <c r="I12" s="565"/>
      <c r="J12" s="565"/>
      <c r="K12" s="566"/>
      <c r="L12" s="573" t="s">
        <v>129</v>
      </c>
      <c r="M12" s="574"/>
      <c r="N12" s="574"/>
      <c r="O12" s="574"/>
      <c r="P12" s="574"/>
      <c r="Q12" s="575"/>
      <c r="R12" s="576">
        <v>47272</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93</v>
      </c>
      <c r="AV12" s="517"/>
      <c r="AW12" s="517"/>
      <c r="AX12" s="517"/>
      <c r="AY12" s="472" t="s">
        <v>133</v>
      </c>
      <c r="AZ12" s="473"/>
      <c r="BA12" s="473"/>
      <c r="BB12" s="473"/>
      <c r="BC12" s="473"/>
      <c r="BD12" s="473"/>
      <c r="BE12" s="473"/>
      <c r="BF12" s="473"/>
      <c r="BG12" s="473"/>
      <c r="BH12" s="473"/>
      <c r="BI12" s="473"/>
      <c r="BJ12" s="473"/>
      <c r="BK12" s="473"/>
      <c r="BL12" s="473"/>
      <c r="BM12" s="474"/>
      <c r="BN12" s="458">
        <v>1082509</v>
      </c>
      <c r="BO12" s="459"/>
      <c r="BP12" s="459"/>
      <c r="BQ12" s="459"/>
      <c r="BR12" s="459"/>
      <c r="BS12" s="459"/>
      <c r="BT12" s="459"/>
      <c r="BU12" s="460"/>
      <c r="BV12" s="458">
        <v>1467010</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135</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136</v>
      </c>
      <c r="N13" s="543"/>
      <c r="O13" s="543"/>
      <c r="P13" s="543"/>
      <c r="Q13" s="544"/>
      <c r="R13" s="545">
        <v>46891</v>
      </c>
      <c r="S13" s="546"/>
      <c r="T13" s="546"/>
      <c r="U13" s="546"/>
      <c r="V13" s="547"/>
      <c r="W13" s="548" t="s">
        <v>137</v>
      </c>
      <c r="X13" s="444"/>
      <c r="Y13" s="444"/>
      <c r="Z13" s="444"/>
      <c r="AA13" s="444"/>
      <c r="AB13" s="445"/>
      <c r="AC13" s="411">
        <v>1663</v>
      </c>
      <c r="AD13" s="412"/>
      <c r="AE13" s="412"/>
      <c r="AF13" s="412"/>
      <c r="AG13" s="413"/>
      <c r="AH13" s="411">
        <v>2084</v>
      </c>
      <c r="AI13" s="412"/>
      <c r="AJ13" s="412"/>
      <c r="AK13" s="412"/>
      <c r="AL13" s="471"/>
      <c r="AM13" s="515" t="s">
        <v>138</v>
      </c>
      <c r="AN13" s="415"/>
      <c r="AO13" s="415"/>
      <c r="AP13" s="415"/>
      <c r="AQ13" s="415"/>
      <c r="AR13" s="415"/>
      <c r="AS13" s="415"/>
      <c r="AT13" s="416"/>
      <c r="AU13" s="516" t="s">
        <v>107</v>
      </c>
      <c r="AV13" s="517"/>
      <c r="AW13" s="517"/>
      <c r="AX13" s="517"/>
      <c r="AY13" s="472" t="s">
        <v>139</v>
      </c>
      <c r="AZ13" s="473"/>
      <c r="BA13" s="473"/>
      <c r="BB13" s="473"/>
      <c r="BC13" s="473"/>
      <c r="BD13" s="473"/>
      <c r="BE13" s="473"/>
      <c r="BF13" s="473"/>
      <c r="BG13" s="473"/>
      <c r="BH13" s="473"/>
      <c r="BI13" s="473"/>
      <c r="BJ13" s="473"/>
      <c r="BK13" s="473"/>
      <c r="BL13" s="473"/>
      <c r="BM13" s="474"/>
      <c r="BN13" s="458">
        <v>503819</v>
      </c>
      <c r="BO13" s="459"/>
      <c r="BP13" s="459"/>
      <c r="BQ13" s="459"/>
      <c r="BR13" s="459"/>
      <c r="BS13" s="459"/>
      <c r="BT13" s="459"/>
      <c r="BU13" s="460"/>
      <c r="BV13" s="458">
        <v>-853777</v>
      </c>
      <c r="BW13" s="459"/>
      <c r="BX13" s="459"/>
      <c r="BY13" s="459"/>
      <c r="BZ13" s="459"/>
      <c r="CA13" s="459"/>
      <c r="CB13" s="459"/>
      <c r="CC13" s="460"/>
      <c r="CD13" s="498" t="s">
        <v>140</v>
      </c>
      <c r="CE13" s="418"/>
      <c r="CF13" s="418"/>
      <c r="CG13" s="418"/>
      <c r="CH13" s="418"/>
      <c r="CI13" s="418"/>
      <c r="CJ13" s="418"/>
      <c r="CK13" s="418"/>
      <c r="CL13" s="418"/>
      <c r="CM13" s="418"/>
      <c r="CN13" s="418"/>
      <c r="CO13" s="418"/>
      <c r="CP13" s="418"/>
      <c r="CQ13" s="418"/>
      <c r="CR13" s="418"/>
      <c r="CS13" s="499"/>
      <c r="CT13" s="455">
        <v>10.5</v>
      </c>
      <c r="CU13" s="456"/>
      <c r="CV13" s="456"/>
      <c r="CW13" s="456"/>
      <c r="CX13" s="456"/>
      <c r="CY13" s="456"/>
      <c r="CZ13" s="456"/>
      <c r="DA13" s="457"/>
      <c r="DB13" s="455">
        <v>11.2</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141</v>
      </c>
      <c r="M14" s="585"/>
      <c r="N14" s="585"/>
      <c r="O14" s="585"/>
      <c r="P14" s="585"/>
      <c r="Q14" s="586"/>
      <c r="R14" s="545">
        <v>48370</v>
      </c>
      <c r="S14" s="546"/>
      <c r="T14" s="546"/>
      <c r="U14" s="546"/>
      <c r="V14" s="547"/>
      <c r="W14" s="549"/>
      <c r="X14" s="447"/>
      <c r="Y14" s="447"/>
      <c r="Z14" s="447"/>
      <c r="AA14" s="447"/>
      <c r="AB14" s="448"/>
      <c r="AC14" s="538">
        <v>8.1</v>
      </c>
      <c r="AD14" s="539"/>
      <c r="AE14" s="539"/>
      <c r="AF14" s="539"/>
      <c r="AG14" s="540"/>
      <c r="AH14" s="538">
        <v>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142</v>
      </c>
      <c r="CE14" s="496"/>
      <c r="CF14" s="496"/>
      <c r="CG14" s="496"/>
      <c r="CH14" s="496"/>
      <c r="CI14" s="496"/>
      <c r="CJ14" s="496"/>
      <c r="CK14" s="496"/>
      <c r="CL14" s="496"/>
      <c r="CM14" s="496"/>
      <c r="CN14" s="496"/>
      <c r="CO14" s="496"/>
      <c r="CP14" s="496"/>
      <c r="CQ14" s="496"/>
      <c r="CR14" s="496"/>
      <c r="CS14" s="497"/>
      <c r="CT14" s="555">
        <v>30.1</v>
      </c>
      <c r="CU14" s="556"/>
      <c r="CV14" s="556"/>
      <c r="CW14" s="556"/>
      <c r="CX14" s="556"/>
      <c r="CY14" s="556"/>
      <c r="CZ14" s="556"/>
      <c r="DA14" s="557"/>
      <c r="DB14" s="555">
        <v>37.700000000000003</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136</v>
      </c>
      <c r="N15" s="543"/>
      <c r="O15" s="543"/>
      <c r="P15" s="543"/>
      <c r="Q15" s="544"/>
      <c r="R15" s="545">
        <v>47935</v>
      </c>
      <c r="S15" s="546"/>
      <c r="T15" s="546"/>
      <c r="U15" s="546"/>
      <c r="V15" s="547"/>
      <c r="W15" s="548" t="s">
        <v>143</v>
      </c>
      <c r="X15" s="444"/>
      <c r="Y15" s="444"/>
      <c r="Z15" s="444"/>
      <c r="AA15" s="444"/>
      <c r="AB15" s="445"/>
      <c r="AC15" s="411">
        <v>3674</v>
      </c>
      <c r="AD15" s="412"/>
      <c r="AE15" s="412"/>
      <c r="AF15" s="412"/>
      <c r="AG15" s="413"/>
      <c r="AH15" s="411">
        <v>4358</v>
      </c>
      <c r="AI15" s="412"/>
      <c r="AJ15" s="412"/>
      <c r="AK15" s="412"/>
      <c r="AL15" s="471"/>
      <c r="AM15" s="515"/>
      <c r="AN15" s="415"/>
      <c r="AO15" s="415"/>
      <c r="AP15" s="415"/>
      <c r="AQ15" s="415"/>
      <c r="AR15" s="415"/>
      <c r="AS15" s="415"/>
      <c r="AT15" s="416"/>
      <c r="AU15" s="516"/>
      <c r="AV15" s="517"/>
      <c r="AW15" s="517"/>
      <c r="AX15" s="517"/>
      <c r="AY15" s="484" t="s">
        <v>144</v>
      </c>
      <c r="AZ15" s="485"/>
      <c r="BA15" s="485"/>
      <c r="BB15" s="485"/>
      <c r="BC15" s="485"/>
      <c r="BD15" s="485"/>
      <c r="BE15" s="485"/>
      <c r="BF15" s="485"/>
      <c r="BG15" s="485"/>
      <c r="BH15" s="485"/>
      <c r="BI15" s="485"/>
      <c r="BJ15" s="485"/>
      <c r="BK15" s="485"/>
      <c r="BL15" s="485"/>
      <c r="BM15" s="486"/>
      <c r="BN15" s="487">
        <v>5444733</v>
      </c>
      <c r="BO15" s="488"/>
      <c r="BP15" s="488"/>
      <c r="BQ15" s="488"/>
      <c r="BR15" s="488"/>
      <c r="BS15" s="488"/>
      <c r="BT15" s="488"/>
      <c r="BU15" s="489"/>
      <c r="BV15" s="487">
        <v>5682346</v>
      </c>
      <c r="BW15" s="488"/>
      <c r="BX15" s="488"/>
      <c r="BY15" s="488"/>
      <c r="BZ15" s="488"/>
      <c r="CA15" s="488"/>
      <c r="CB15" s="488"/>
      <c r="CC15" s="489"/>
      <c r="CD15" s="558" t="s">
        <v>145</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146</v>
      </c>
      <c r="M16" s="533"/>
      <c r="N16" s="533"/>
      <c r="O16" s="533"/>
      <c r="P16" s="533"/>
      <c r="Q16" s="534"/>
      <c r="R16" s="535" t="s">
        <v>147</v>
      </c>
      <c r="S16" s="536"/>
      <c r="T16" s="536"/>
      <c r="U16" s="536"/>
      <c r="V16" s="537"/>
      <c r="W16" s="549"/>
      <c r="X16" s="447"/>
      <c r="Y16" s="447"/>
      <c r="Z16" s="447"/>
      <c r="AA16" s="447"/>
      <c r="AB16" s="448"/>
      <c r="AC16" s="538">
        <v>17.8</v>
      </c>
      <c r="AD16" s="539"/>
      <c r="AE16" s="539"/>
      <c r="AF16" s="539"/>
      <c r="AG16" s="540"/>
      <c r="AH16" s="538">
        <v>18.7</v>
      </c>
      <c r="AI16" s="539"/>
      <c r="AJ16" s="539"/>
      <c r="AK16" s="539"/>
      <c r="AL16" s="541"/>
      <c r="AM16" s="515"/>
      <c r="AN16" s="415"/>
      <c r="AO16" s="415"/>
      <c r="AP16" s="415"/>
      <c r="AQ16" s="415"/>
      <c r="AR16" s="415"/>
      <c r="AS16" s="415"/>
      <c r="AT16" s="416"/>
      <c r="AU16" s="516"/>
      <c r="AV16" s="517"/>
      <c r="AW16" s="517"/>
      <c r="AX16" s="517"/>
      <c r="AY16" s="472" t="s">
        <v>148</v>
      </c>
      <c r="AZ16" s="473"/>
      <c r="BA16" s="473"/>
      <c r="BB16" s="473"/>
      <c r="BC16" s="473"/>
      <c r="BD16" s="473"/>
      <c r="BE16" s="473"/>
      <c r="BF16" s="473"/>
      <c r="BG16" s="473"/>
      <c r="BH16" s="473"/>
      <c r="BI16" s="473"/>
      <c r="BJ16" s="473"/>
      <c r="BK16" s="473"/>
      <c r="BL16" s="473"/>
      <c r="BM16" s="474"/>
      <c r="BN16" s="458">
        <v>14714434</v>
      </c>
      <c r="BO16" s="459"/>
      <c r="BP16" s="459"/>
      <c r="BQ16" s="459"/>
      <c r="BR16" s="459"/>
      <c r="BS16" s="459"/>
      <c r="BT16" s="459"/>
      <c r="BU16" s="460"/>
      <c r="BV16" s="458">
        <v>14615876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149</v>
      </c>
      <c r="N17" s="552"/>
      <c r="O17" s="552"/>
      <c r="P17" s="552"/>
      <c r="Q17" s="553"/>
      <c r="R17" s="535" t="s">
        <v>150</v>
      </c>
      <c r="S17" s="536"/>
      <c r="T17" s="536"/>
      <c r="U17" s="536"/>
      <c r="V17" s="537"/>
      <c r="W17" s="548" t="s">
        <v>151</v>
      </c>
      <c r="X17" s="444"/>
      <c r="Y17" s="444"/>
      <c r="Z17" s="444"/>
      <c r="AA17" s="444"/>
      <c r="AB17" s="445"/>
      <c r="AC17" s="411">
        <v>15302</v>
      </c>
      <c r="AD17" s="412"/>
      <c r="AE17" s="412"/>
      <c r="AF17" s="412"/>
      <c r="AG17" s="413"/>
      <c r="AH17" s="411">
        <v>16841</v>
      </c>
      <c r="AI17" s="412"/>
      <c r="AJ17" s="412"/>
      <c r="AK17" s="412"/>
      <c r="AL17" s="471"/>
      <c r="AM17" s="515"/>
      <c r="AN17" s="415"/>
      <c r="AO17" s="415"/>
      <c r="AP17" s="415"/>
      <c r="AQ17" s="415"/>
      <c r="AR17" s="415"/>
      <c r="AS17" s="415"/>
      <c r="AT17" s="416"/>
      <c r="AU17" s="516"/>
      <c r="AV17" s="517"/>
      <c r="AW17" s="517"/>
      <c r="AX17" s="517"/>
      <c r="AY17" s="472" t="s">
        <v>152</v>
      </c>
      <c r="AZ17" s="473"/>
      <c r="BA17" s="473"/>
      <c r="BB17" s="473"/>
      <c r="BC17" s="473"/>
      <c r="BD17" s="473"/>
      <c r="BE17" s="473"/>
      <c r="BF17" s="473"/>
      <c r="BG17" s="473"/>
      <c r="BH17" s="473"/>
      <c r="BI17" s="473"/>
      <c r="BJ17" s="473"/>
      <c r="BK17" s="473"/>
      <c r="BL17" s="473"/>
      <c r="BM17" s="474"/>
      <c r="BN17" s="458">
        <v>6862375</v>
      </c>
      <c r="BO17" s="459"/>
      <c r="BP17" s="459"/>
      <c r="BQ17" s="459"/>
      <c r="BR17" s="459"/>
      <c r="BS17" s="459"/>
      <c r="BT17" s="459"/>
      <c r="BU17" s="460"/>
      <c r="BV17" s="458">
        <v>7154754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153</v>
      </c>
      <c r="C18" s="509"/>
      <c r="D18" s="509"/>
      <c r="E18" s="510"/>
      <c r="F18" s="510"/>
      <c r="G18" s="510"/>
      <c r="H18" s="510"/>
      <c r="I18" s="510"/>
      <c r="J18" s="510"/>
      <c r="K18" s="510"/>
      <c r="L18" s="511">
        <v>178.94</v>
      </c>
      <c r="M18" s="511"/>
      <c r="N18" s="511"/>
      <c r="O18" s="511"/>
      <c r="P18" s="511"/>
      <c r="Q18" s="511"/>
      <c r="R18" s="512"/>
      <c r="S18" s="512"/>
      <c r="T18" s="512"/>
      <c r="U18" s="512"/>
      <c r="V18" s="513"/>
      <c r="W18" s="529"/>
      <c r="X18" s="530"/>
      <c r="Y18" s="530"/>
      <c r="Z18" s="530"/>
      <c r="AA18" s="530"/>
      <c r="AB18" s="554"/>
      <c r="AC18" s="428">
        <v>74.099999999999994</v>
      </c>
      <c r="AD18" s="429"/>
      <c r="AE18" s="429"/>
      <c r="AF18" s="429"/>
      <c r="AG18" s="514"/>
      <c r="AH18" s="428">
        <v>72.3</v>
      </c>
      <c r="AI18" s="429"/>
      <c r="AJ18" s="429"/>
      <c r="AK18" s="429"/>
      <c r="AL18" s="430"/>
      <c r="AM18" s="515"/>
      <c r="AN18" s="415"/>
      <c r="AO18" s="415"/>
      <c r="AP18" s="415"/>
      <c r="AQ18" s="415"/>
      <c r="AR18" s="415"/>
      <c r="AS18" s="415"/>
      <c r="AT18" s="416"/>
      <c r="AU18" s="516"/>
      <c r="AV18" s="517"/>
      <c r="AW18" s="517"/>
      <c r="AX18" s="517"/>
      <c r="AY18" s="472" t="s">
        <v>154</v>
      </c>
      <c r="AZ18" s="473"/>
      <c r="BA18" s="473"/>
      <c r="BB18" s="473"/>
      <c r="BC18" s="473"/>
      <c r="BD18" s="473"/>
      <c r="BE18" s="473"/>
      <c r="BF18" s="473"/>
      <c r="BG18" s="473"/>
      <c r="BH18" s="473"/>
      <c r="BI18" s="473"/>
      <c r="BJ18" s="473"/>
      <c r="BK18" s="473"/>
      <c r="BL18" s="473"/>
      <c r="BM18" s="474"/>
      <c r="BN18" s="458">
        <v>16606227</v>
      </c>
      <c r="BO18" s="459"/>
      <c r="BP18" s="459"/>
      <c r="BQ18" s="459"/>
      <c r="BR18" s="459"/>
      <c r="BS18" s="459"/>
      <c r="BT18" s="459"/>
      <c r="BU18" s="460"/>
      <c r="BV18" s="458">
        <v>16962041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155</v>
      </c>
      <c r="C19" s="509"/>
      <c r="D19" s="509"/>
      <c r="E19" s="510"/>
      <c r="F19" s="510"/>
      <c r="G19" s="510"/>
      <c r="H19" s="510"/>
      <c r="I19" s="510"/>
      <c r="J19" s="510"/>
      <c r="K19" s="510"/>
      <c r="L19" s="518">
        <v>257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156</v>
      </c>
      <c r="AZ19" s="473"/>
      <c r="BA19" s="473"/>
      <c r="BB19" s="473"/>
      <c r="BC19" s="473"/>
      <c r="BD19" s="473"/>
      <c r="BE19" s="473"/>
      <c r="BF19" s="473"/>
      <c r="BG19" s="473"/>
      <c r="BH19" s="473"/>
      <c r="BI19" s="473"/>
      <c r="BJ19" s="473"/>
      <c r="BK19" s="473"/>
      <c r="BL19" s="473"/>
      <c r="BM19" s="474"/>
      <c r="BN19" s="458">
        <v>20303438</v>
      </c>
      <c r="BO19" s="459"/>
      <c r="BP19" s="459"/>
      <c r="BQ19" s="459"/>
      <c r="BR19" s="459"/>
      <c r="BS19" s="459"/>
      <c r="BT19" s="459"/>
      <c r="BU19" s="460"/>
      <c r="BV19" s="458">
        <v>20517923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157</v>
      </c>
      <c r="C20" s="509"/>
      <c r="D20" s="509"/>
      <c r="E20" s="510"/>
      <c r="F20" s="510"/>
      <c r="G20" s="510"/>
      <c r="H20" s="510"/>
      <c r="I20" s="510"/>
      <c r="J20" s="510"/>
      <c r="K20" s="510"/>
      <c r="L20" s="518">
        <v>19568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158</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159</v>
      </c>
      <c r="C22" s="435"/>
      <c r="D22" s="436"/>
      <c r="E22" s="443" t="s">
        <v>1</v>
      </c>
      <c r="F22" s="444"/>
      <c r="G22" s="444"/>
      <c r="H22" s="444"/>
      <c r="I22" s="444"/>
      <c r="J22" s="444"/>
      <c r="K22" s="445"/>
      <c r="L22" s="443" t="s">
        <v>160</v>
      </c>
      <c r="M22" s="444"/>
      <c r="N22" s="444"/>
      <c r="O22" s="444"/>
      <c r="P22" s="445"/>
      <c r="Q22" s="449" t="s">
        <v>161</v>
      </c>
      <c r="R22" s="450"/>
      <c r="S22" s="450"/>
      <c r="T22" s="450"/>
      <c r="U22" s="450"/>
      <c r="V22" s="451"/>
      <c r="W22" s="500" t="s">
        <v>162</v>
      </c>
      <c r="X22" s="435"/>
      <c r="Y22" s="436"/>
      <c r="Z22" s="443" t="s">
        <v>1</v>
      </c>
      <c r="AA22" s="444"/>
      <c r="AB22" s="444"/>
      <c r="AC22" s="444"/>
      <c r="AD22" s="444"/>
      <c r="AE22" s="444"/>
      <c r="AF22" s="444"/>
      <c r="AG22" s="445"/>
      <c r="AH22" s="461" t="s">
        <v>163</v>
      </c>
      <c r="AI22" s="444"/>
      <c r="AJ22" s="444"/>
      <c r="AK22" s="444"/>
      <c r="AL22" s="445"/>
      <c r="AM22" s="461" t="s">
        <v>164</v>
      </c>
      <c r="AN22" s="462"/>
      <c r="AO22" s="462"/>
      <c r="AP22" s="462"/>
      <c r="AQ22" s="462"/>
      <c r="AR22" s="463"/>
      <c r="AS22" s="449" t="s">
        <v>161</v>
      </c>
      <c r="AT22" s="450"/>
      <c r="AU22" s="450"/>
      <c r="AV22" s="450"/>
      <c r="AW22" s="450"/>
      <c r="AX22" s="467"/>
      <c r="AY22" s="484" t="s">
        <v>165</v>
      </c>
      <c r="AZ22" s="485"/>
      <c r="BA22" s="485"/>
      <c r="BB22" s="485"/>
      <c r="BC22" s="485"/>
      <c r="BD22" s="485"/>
      <c r="BE22" s="485"/>
      <c r="BF22" s="485"/>
      <c r="BG22" s="485"/>
      <c r="BH22" s="485"/>
      <c r="BI22" s="485"/>
      <c r="BJ22" s="485"/>
      <c r="BK22" s="485"/>
      <c r="BL22" s="485"/>
      <c r="BM22" s="486"/>
      <c r="BN22" s="487">
        <v>20870945</v>
      </c>
      <c r="BO22" s="488"/>
      <c r="BP22" s="488"/>
      <c r="BQ22" s="488"/>
      <c r="BR22" s="488"/>
      <c r="BS22" s="488"/>
      <c r="BT22" s="488"/>
      <c r="BU22" s="489"/>
      <c r="BV22" s="487">
        <v>23774283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166</v>
      </c>
      <c r="AZ23" s="473"/>
      <c r="BA23" s="473"/>
      <c r="BB23" s="473"/>
      <c r="BC23" s="473"/>
      <c r="BD23" s="473"/>
      <c r="BE23" s="473"/>
      <c r="BF23" s="473"/>
      <c r="BG23" s="473"/>
      <c r="BH23" s="473"/>
      <c r="BI23" s="473"/>
      <c r="BJ23" s="473"/>
      <c r="BK23" s="473"/>
      <c r="BL23" s="473"/>
      <c r="BM23" s="474"/>
      <c r="BN23" s="458">
        <v>13083694</v>
      </c>
      <c r="BO23" s="459"/>
      <c r="BP23" s="459"/>
      <c r="BQ23" s="459"/>
      <c r="BR23" s="459"/>
      <c r="BS23" s="459"/>
      <c r="BT23" s="459"/>
      <c r="BU23" s="460"/>
      <c r="BV23" s="458">
        <v>13613978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167</v>
      </c>
      <c r="F24" s="415"/>
      <c r="G24" s="415"/>
      <c r="H24" s="415"/>
      <c r="I24" s="415"/>
      <c r="J24" s="415"/>
      <c r="K24" s="416"/>
      <c r="L24" s="411">
        <v>1</v>
      </c>
      <c r="M24" s="412"/>
      <c r="N24" s="412"/>
      <c r="O24" s="412"/>
      <c r="P24" s="413"/>
      <c r="Q24" s="411">
        <v>9000</v>
      </c>
      <c r="R24" s="412"/>
      <c r="S24" s="412"/>
      <c r="T24" s="412"/>
      <c r="U24" s="412"/>
      <c r="V24" s="413"/>
      <c r="W24" s="501"/>
      <c r="X24" s="438"/>
      <c r="Y24" s="439"/>
      <c r="Z24" s="414" t="s">
        <v>168</v>
      </c>
      <c r="AA24" s="415"/>
      <c r="AB24" s="415"/>
      <c r="AC24" s="415"/>
      <c r="AD24" s="415"/>
      <c r="AE24" s="415"/>
      <c r="AF24" s="415"/>
      <c r="AG24" s="416"/>
      <c r="AH24" s="411">
        <v>618</v>
      </c>
      <c r="AI24" s="412"/>
      <c r="AJ24" s="412"/>
      <c r="AK24" s="412"/>
      <c r="AL24" s="413"/>
      <c r="AM24" s="411">
        <v>1858326</v>
      </c>
      <c r="AN24" s="412"/>
      <c r="AO24" s="412"/>
      <c r="AP24" s="412"/>
      <c r="AQ24" s="412"/>
      <c r="AR24" s="413"/>
      <c r="AS24" s="411">
        <v>3007</v>
      </c>
      <c r="AT24" s="412"/>
      <c r="AU24" s="412"/>
      <c r="AV24" s="412"/>
      <c r="AW24" s="412"/>
      <c r="AX24" s="471"/>
      <c r="AY24" s="431" t="s">
        <v>169</v>
      </c>
      <c r="AZ24" s="432"/>
      <c r="BA24" s="432"/>
      <c r="BB24" s="432"/>
      <c r="BC24" s="432"/>
      <c r="BD24" s="432"/>
      <c r="BE24" s="432"/>
      <c r="BF24" s="432"/>
      <c r="BG24" s="432"/>
      <c r="BH24" s="432"/>
      <c r="BI24" s="432"/>
      <c r="BJ24" s="432"/>
      <c r="BK24" s="432"/>
      <c r="BL24" s="432"/>
      <c r="BM24" s="433"/>
      <c r="BN24" s="458">
        <v>10457714</v>
      </c>
      <c r="BO24" s="459"/>
      <c r="BP24" s="459"/>
      <c r="BQ24" s="459"/>
      <c r="BR24" s="459"/>
      <c r="BS24" s="459"/>
      <c r="BT24" s="459"/>
      <c r="BU24" s="460"/>
      <c r="BV24" s="458">
        <v>12978841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170</v>
      </c>
      <c r="F25" s="415"/>
      <c r="G25" s="415"/>
      <c r="H25" s="415"/>
      <c r="I25" s="415"/>
      <c r="J25" s="415"/>
      <c r="K25" s="416"/>
      <c r="L25" s="411">
        <v>1</v>
      </c>
      <c r="M25" s="412"/>
      <c r="N25" s="412"/>
      <c r="O25" s="412"/>
      <c r="P25" s="413"/>
      <c r="Q25" s="411">
        <v>7000</v>
      </c>
      <c r="R25" s="412"/>
      <c r="S25" s="412"/>
      <c r="T25" s="412"/>
      <c r="U25" s="412"/>
      <c r="V25" s="413"/>
      <c r="W25" s="501"/>
      <c r="X25" s="438"/>
      <c r="Y25" s="439"/>
      <c r="Z25" s="414" t="s">
        <v>171</v>
      </c>
      <c r="AA25" s="415"/>
      <c r="AB25" s="415"/>
      <c r="AC25" s="415"/>
      <c r="AD25" s="415"/>
      <c r="AE25" s="415"/>
      <c r="AF25" s="415"/>
      <c r="AG25" s="416"/>
      <c r="AH25" s="411">
        <v>147</v>
      </c>
      <c r="AI25" s="412"/>
      <c r="AJ25" s="412"/>
      <c r="AK25" s="412"/>
      <c r="AL25" s="413"/>
      <c r="AM25" s="411">
        <v>412041</v>
      </c>
      <c r="AN25" s="412"/>
      <c r="AO25" s="412"/>
      <c r="AP25" s="412"/>
      <c r="AQ25" s="412"/>
      <c r="AR25" s="413"/>
      <c r="AS25" s="411">
        <v>2803</v>
      </c>
      <c r="AT25" s="412"/>
      <c r="AU25" s="412"/>
      <c r="AV25" s="412"/>
      <c r="AW25" s="412"/>
      <c r="AX25" s="471"/>
      <c r="AY25" s="484" t="s">
        <v>172</v>
      </c>
      <c r="AZ25" s="485"/>
      <c r="BA25" s="485"/>
      <c r="BB25" s="485"/>
      <c r="BC25" s="485"/>
      <c r="BD25" s="485"/>
      <c r="BE25" s="485"/>
      <c r="BF25" s="485"/>
      <c r="BG25" s="485"/>
      <c r="BH25" s="485"/>
      <c r="BI25" s="485"/>
      <c r="BJ25" s="485"/>
      <c r="BK25" s="485"/>
      <c r="BL25" s="485"/>
      <c r="BM25" s="486"/>
      <c r="BN25" s="487">
        <v>1474666</v>
      </c>
      <c r="BO25" s="488"/>
      <c r="BP25" s="488"/>
      <c r="BQ25" s="488"/>
      <c r="BR25" s="488"/>
      <c r="BS25" s="488"/>
      <c r="BT25" s="488"/>
      <c r="BU25" s="489"/>
      <c r="BV25" s="487">
        <v>899745</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173</v>
      </c>
      <c r="F26" s="415"/>
      <c r="G26" s="415"/>
      <c r="H26" s="415"/>
      <c r="I26" s="415"/>
      <c r="J26" s="415"/>
      <c r="K26" s="416"/>
      <c r="L26" s="411">
        <v>1</v>
      </c>
      <c r="M26" s="412"/>
      <c r="N26" s="412"/>
      <c r="O26" s="412"/>
      <c r="P26" s="413"/>
      <c r="Q26" s="411">
        <v>6000</v>
      </c>
      <c r="R26" s="412"/>
      <c r="S26" s="412"/>
      <c r="T26" s="412"/>
      <c r="U26" s="412"/>
      <c r="V26" s="413"/>
      <c r="W26" s="501"/>
      <c r="X26" s="438"/>
      <c r="Y26" s="439"/>
      <c r="Z26" s="414" t="s">
        <v>174</v>
      </c>
      <c r="AA26" s="469"/>
      <c r="AB26" s="469"/>
      <c r="AC26" s="469"/>
      <c r="AD26" s="469"/>
      <c r="AE26" s="469"/>
      <c r="AF26" s="469"/>
      <c r="AG26" s="470"/>
      <c r="AH26" s="411">
        <v>56</v>
      </c>
      <c r="AI26" s="412"/>
      <c r="AJ26" s="412"/>
      <c r="AK26" s="412"/>
      <c r="AL26" s="413"/>
      <c r="AM26" s="411">
        <v>166824</v>
      </c>
      <c r="AN26" s="412"/>
      <c r="AO26" s="412"/>
      <c r="AP26" s="412"/>
      <c r="AQ26" s="412"/>
      <c r="AR26" s="413"/>
      <c r="AS26" s="411">
        <v>2979</v>
      </c>
      <c r="AT26" s="412"/>
      <c r="AU26" s="412"/>
      <c r="AV26" s="412"/>
      <c r="AW26" s="412"/>
      <c r="AX26" s="471"/>
      <c r="AY26" s="498" t="s">
        <v>175</v>
      </c>
      <c r="AZ26" s="418"/>
      <c r="BA26" s="418"/>
      <c r="BB26" s="418"/>
      <c r="BC26" s="418"/>
      <c r="BD26" s="418"/>
      <c r="BE26" s="418"/>
      <c r="BF26" s="418"/>
      <c r="BG26" s="418"/>
      <c r="BH26" s="418"/>
      <c r="BI26" s="418"/>
      <c r="BJ26" s="418"/>
      <c r="BK26" s="418"/>
      <c r="BL26" s="418"/>
      <c r="BM26" s="499"/>
      <c r="BN26" s="458" t="s">
        <v>176</v>
      </c>
      <c r="BO26" s="459"/>
      <c r="BP26" s="459"/>
      <c r="BQ26" s="459"/>
      <c r="BR26" s="459"/>
      <c r="BS26" s="459"/>
      <c r="BT26" s="459"/>
      <c r="BU26" s="460"/>
      <c r="BV26" s="458" t="s">
        <v>176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177</v>
      </c>
      <c r="F27" s="415"/>
      <c r="G27" s="415"/>
      <c r="H27" s="415"/>
      <c r="I27" s="415"/>
      <c r="J27" s="415"/>
      <c r="K27" s="416"/>
      <c r="L27" s="411">
        <v>1</v>
      </c>
      <c r="M27" s="412"/>
      <c r="N27" s="412"/>
      <c r="O27" s="412"/>
      <c r="P27" s="413"/>
      <c r="Q27" s="411">
        <v>4700</v>
      </c>
      <c r="R27" s="412"/>
      <c r="S27" s="412"/>
      <c r="T27" s="412"/>
      <c r="U27" s="412"/>
      <c r="V27" s="413"/>
      <c r="W27" s="501"/>
      <c r="X27" s="438"/>
      <c r="Y27" s="439"/>
      <c r="Z27" s="414" t="s">
        <v>178</v>
      </c>
      <c r="AA27" s="415"/>
      <c r="AB27" s="415"/>
      <c r="AC27" s="415"/>
      <c r="AD27" s="415"/>
      <c r="AE27" s="415"/>
      <c r="AF27" s="415"/>
      <c r="AG27" s="416"/>
      <c r="AH27" s="411">
        <v>34</v>
      </c>
      <c r="AI27" s="412"/>
      <c r="AJ27" s="412"/>
      <c r="AK27" s="412"/>
      <c r="AL27" s="413"/>
      <c r="AM27" s="411">
        <v>109236</v>
      </c>
      <c r="AN27" s="412"/>
      <c r="AO27" s="412"/>
      <c r="AP27" s="412"/>
      <c r="AQ27" s="412"/>
      <c r="AR27" s="413"/>
      <c r="AS27" s="411">
        <v>3213</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t="s">
        <v>127</v>
      </c>
      <c r="BO27" s="493"/>
      <c r="BP27" s="493"/>
      <c r="BQ27" s="493"/>
      <c r="BR27" s="493"/>
      <c r="BS27" s="493"/>
      <c r="BT27" s="493"/>
      <c r="BU27" s="494"/>
      <c r="BV27" s="492" t="s">
        <v>127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180</v>
      </c>
      <c r="F28" s="415"/>
      <c r="G28" s="415"/>
      <c r="H28" s="415"/>
      <c r="I28" s="415"/>
      <c r="J28" s="415"/>
      <c r="K28" s="416"/>
      <c r="L28" s="411">
        <v>1</v>
      </c>
      <c r="M28" s="412"/>
      <c r="N28" s="412"/>
      <c r="O28" s="412"/>
      <c r="P28" s="413"/>
      <c r="Q28" s="411">
        <v>3990</v>
      </c>
      <c r="R28" s="412"/>
      <c r="S28" s="412"/>
      <c r="T28" s="412"/>
      <c r="U28" s="412"/>
      <c r="V28" s="413"/>
      <c r="W28" s="501"/>
      <c r="X28" s="438"/>
      <c r="Y28" s="439"/>
      <c r="Z28" s="414" t="s">
        <v>181</v>
      </c>
      <c r="AA28" s="415"/>
      <c r="AB28" s="415"/>
      <c r="AC28" s="415"/>
      <c r="AD28" s="415"/>
      <c r="AE28" s="415"/>
      <c r="AF28" s="415"/>
      <c r="AG28" s="416"/>
      <c r="AH28" s="411" t="s">
        <v>176</v>
      </c>
      <c r="AI28" s="412"/>
      <c r="AJ28" s="412"/>
      <c r="AK28" s="412"/>
      <c r="AL28" s="413"/>
      <c r="AM28" s="411" t="s">
        <v>176</v>
      </c>
      <c r="AN28" s="412"/>
      <c r="AO28" s="412"/>
      <c r="AP28" s="412"/>
      <c r="AQ28" s="412"/>
      <c r="AR28" s="413"/>
      <c r="AS28" s="411" t="s">
        <v>127</v>
      </c>
      <c r="AT28" s="412"/>
      <c r="AU28" s="412"/>
      <c r="AV28" s="412"/>
      <c r="AW28" s="412"/>
      <c r="AX28" s="471"/>
      <c r="AY28" s="475" t="s">
        <v>182</v>
      </c>
      <c r="AZ28" s="476"/>
      <c r="BA28" s="476"/>
      <c r="BB28" s="477"/>
      <c r="BC28" s="484" t="s">
        <v>47</v>
      </c>
      <c r="BD28" s="485"/>
      <c r="BE28" s="485"/>
      <c r="BF28" s="485"/>
      <c r="BG28" s="485"/>
      <c r="BH28" s="485"/>
      <c r="BI28" s="485"/>
      <c r="BJ28" s="485"/>
      <c r="BK28" s="485"/>
      <c r="BL28" s="485"/>
      <c r="BM28" s="486"/>
      <c r="BN28" s="487">
        <v>3010601</v>
      </c>
      <c r="BO28" s="488"/>
      <c r="BP28" s="488"/>
      <c r="BQ28" s="488"/>
      <c r="BR28" s="488"/>
      <c r="BS28" s="488"/>
      <c r="BT28" s="488"/>
      <c r="BU28" s="489"/>
      <c r="BV28" s="487">
        <v>2944195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183</v>
      </c>
      <c r="F29" s="415"/>
      <c r="G29" s="415"/>
      <c r="H29" s="415"/>
      <c r="I29" s="415"/>
      <c r="J29" s="415"/>
      <c r="K29" s="416"/>
      <c r="L29" s="411">
        <v>18</v>
      </c>
      <c r="M29" s="412"/>
      <c r="N29" s="412"/>
      <c r="O29" s="412"/>
      <c r="P29" s="413"/>
      <c r="Q29" s="411">
        <v>3700</v>
      </c>
      <c r="R29" s="412"/>
      <c r="S29" s="412"/>
      <c r="T29" s="412"/>
      <c r="U29" s="412"/>
      <c r="V29" s="413"/>
      <c r="W29" s="502"/>
      <c r="X29" s="503"/>
      <c r="Y29" s="504"/>
      <c r="Z29" s="414" t="s">
        <v>184</v>
      </c>
      <c r="AA29" s="415"/>
      <c r="AB29" s="415"/>
      <c r="AC29" s="415"/>
      <c r="AD29" s="415"/>
      <c r="AE29" s="415"/>
      <c r="AF29" s="415"/>
      <c r="AG29" s="416"/>
      <c r="AH29" s="411">
        <v>652</v>
      </c>
      <c r="AI29" s="412"/>
      <c r="AJ29" s="412"/>
      <c r="AK29" s="412"/>
      <c r="AL29" s="413"/>
      <c r="AM29" s="411">
        <v>1967562</v>
      </c>
      <c r="AN29" s="412"/>
      <c r="AO29" s="412"/>
      <c r="AP29" s="412"/>
      <c r="AQ29" s="412"/>
      <c r="AR29" s="413"/>
      <c r="AS29" s="411">
        <v>3018</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v>54567</v>
      </c>
      <c r="BO29" s="459"/>
      <c r="BP29" s="459"/>
      <c r="BQ29" s="459"/>
      <c r="BR29" s="459"/>
      <c r="BS29" s="459"/>
      <c r="BT29" s="459"/>
      <c r="BU29" s="460"/>
      <c r="BV29" s="458">
        <v>156914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98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4380785</v>
      </c>
      <c r="BO30" s="493"/>
      <c r="BP30" s="493"/>
      <c r="BQ30" s="493"/>
      <c r="BR30" s="493"/>
      <c r="BS30" s="493"/>
      <c r="BT30" s="493"/>
      <c r="BU30" s="494"/>
      <c r="BV30" s="492">
        <v>4343730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193</v>
      </c>
      <c r="D33" s="410"/>
      <c r="E33" s="409" t="s">
        <v>194</v>
      </c>
      <c r="F33" s="409"/>
      <c r="G33" s="409"/>
      <c r="H33" s="409"/>
      <c r="I33" s="409"/>
      <c r="J33" s="409"/>
      <c r="K33" s="409"/>
      <c r="L33" s="409"/>
      <c r="M33" s="409"/>
      <c r="N33" s="409"/>
      <c r="O33" s="409"/>
      <c r="P33" s="409"/>
      <c r="Q33" s="409"/>
      <c r="R33" s="409"/>
      <c r="S33" s="409"/>
      <c r="T33" s="203"/>
      <c r="U33" s="410" t="s">
        <v>193</v>
      </c>
      <c r="V33" s="410"/>
      <c r="W33" s="409" t="s">
        <v>195</v>
      </c>
      <c r="X33" s="409"/>
      <c r="Y33" s="409"/>
      <c r="Z33" s="409"/>
      <c r="AA33" s="409"/>
      <c r="AB33" s="409"/>
      <c r="AC33" s="409"/>
      <c r="AD33" s="409"/>
      <c r="AE33" s="409"/>
      <c r="AF33" s="409"/>
      <c r="AG33" s="409"/>
      <c r="AH33" s="409"/>
      <c r="AI33" s="409"/>
      <c r="AJ33" s="409"/>
      <c r="AK33" s="409"/>
      <c r="AL33" s="203"/>
      <c r="AM33" s="410" t="s">
        <v>193</v>
      </c>
      <c r="AN33" s="410"/>
      <c r="AO33" s="409" t="s">
        <v>194</v>
      </c>
      <c r="AP33" s="409"/>
      <c r="AQ33" s="409"/>
      <c r="AR33" s="409"/>
      <c r="AS33" s="409"/>
      <c r="AT33" s="409"/>
      <c r="AU33" s="409"/>
      <c r="AV33" s="409"/>
      <c r="AW33" s="409"/>
      <c r="AX33" s="409"/>
      <c r="AY33" s="409"/>
      <c r="AZ33" s="409"/>
      <c r="BA33" s="409"/>
      <c r="BB33" s="409"/>
      <c r="BC33" s="409"/>
      <c r="BD33" s="204"/>
      <c r="BE33" s="409" t="s">
        <v>196</v>
      </c>
      <c r="BF33" s="409"/>
      <c r="BG33" s="409" t="s">
        <v>197</v>
      </c>
      <c r="BH33" s="409"/>
      <c r="BI33" s="409"/>
      <c r="BJ33" s="409"/>
      <c r="BK33" s="409"/>
      <c r="BL33" s="409"/>
      <c r="BM33" s="409"/>
      <c r="BN33" s="409"/>
      <c r="BO33" s="409"/>
      <c r="BP33" s="409"/>
      <c r="BQ33" s="409"/>
      <c r="BR33" s="409"/>
      <c r="BS33" s="409"/>
      <c r="BT33" s="409"/>
      <c r="BU33" s="409"/>
      <c r="BV33" s="204"/>
      <c r="BW33" s="410" t="s">
        <v>196</v>
      </c>
      <c r="BX33" s="410"/>
      <c r="BY33" s="409" t="s">
        <v>198</v>
      </c>
      <c r="BZ33" s="409"/>
      <c r="CA33" s="409"/>
      <c r="CB33" s="409"/>
      <c r="CC33" s="409"/>
      <c r="CD33" s="409"/>
      <c r="CE33" s="409"/>
      <c r="CF33" s="409"/>
      <c r="CG33" s="409"/>
      <c r="CH33" s="409"/>
      <c r="CI33" s="409"/>
      <c r="CJ33" s="409"/>
      <c r="CK33" s="409"/>
      <c r="CL33" s="409"/>
      <c r="CM33" s="409"/>
      <c r="CN33" s="203"/>
      <c r="CO33" s="410" t="s">
        <v>199</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志摩広域消防組合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志摩広域行政組合（一般会計）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8</v>
      </c>
      <c r="AN36" s="406"/>
      <c r="AO36" s="407" t="str">
        <f>IF('各会計、関係団体の財政状況及び健全化判断比率'!B33="","",'各会計、関係団体の財政状況及び健全化判断比率'!B33)</f>
        <v>病院事業会計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志摩広域行政組合（才庭特別会計）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志摩広域行政組合（ともやま苑特別会計）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志摩広域行政組合（福祉センター特別会計）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三重県市町総合事務組合（一般会計）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三重県市町総合事務組合（共同研修特別会計）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三重県市町総合事務組合（デジタル地図特別会計）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三重県市町総合事務組合（物品特別会計）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18</v>
      </c>
      <c r="BX43" s="406"/>
      <c r="BY43" s="407" t="str">
        <f>IF('各会計、関係団体の財政状況及び健全化判断比率'!B77="","",'各会計、関係団体の財政状況及び健全化判断比率'!B77)</f>
        <v>三重県市町総合事務組合（退職手当特別会計）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601</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7" t="s">
        <v>558</v>
      </c>
      <c r="D34" s="1217"/>
      <c r="E34" s="1218"/>
      <c r="F34" s="32">
        <v>8.89</v>
      </c>
      <c r="G34" s="33">
        <v>9.6</v>
      </c>
      <c r="H34" s="33">
        <v>10.119999999999999</v>
      </c>
      <c r="I34" s="33">
        <v>9.7799999999999994</v>
      </c>
      <c r="J34" s="34">
        <v>10.95</v>
      </c>
      <c r="K34" s="22"/>
      <c r="L34" s="22"/>
      <c r="M34" s="22"/>
      <c r="N34" s="22"/>
      <c r="O34" s="22"/>
      <c r="P34" s="22"/>
    </row>
    <row r="35" spans="1:16" ht="39" customHeight="1" x14ac:dyDescent="0.15">
      <c r="A35" s="22"/>
      <c r="B35" s="35"/>
      <c r="C35" s="1211" t="s">
        <v>559</v>
      </c>
      <c r="D35" s="1212"/>
      <c r="E35" s="1213"/>
      <c r="F35" s="36">
        <v>3.51</v>
      </c>
      <c r="G35" s="37">
        <v>3.83</v>
      </c>
      <c r="H35" s="37">
        <v>3.13</v>
      </c>
      <c r="I35" s="37">
        <v>3.01</v>
      </c>
      <c r="J35" s="38">
        <v>5.58</v>
      </c>
      <c r="K35" s="22"/>
      <c r="L35" s="22"/>
      <c r="M35" s="22"/>
      <c r="N35" s="22"/>
      <c r="O35" s="22"/>
      <c r="P35" s="22"/>
    </row>
    <row r="36" spans="1:16" ht="39" customHeight="1" x14ac:dyDescent="0.15">
      <c r="A36" s="22"/>
      <c r="B36" s="35"/>
      <c r="C36" s="1211" t="s">
        <v>560</v>
      </c>
      <c r="D36" s="1212"/>
      <c r="E36" s="1213"/>
      <c r="F36" s="36">
        <v>0.87</v>
      </c>
      <c r="G36" s="37">
        <v>1.17</v>
      </c>
      <c r="H36" s="37">
        <v>1.5</v>
      </c>
      <c r="I36" s="37">
        <v>1.59</v>
      </c>
      <c r="J36" s="38">
        <v>1.91</v>
      </c>
      <c r="K36" s="22"/>
      <c r="L36" s="22"/>
      <c r="M36" s="22"/>
      <c r="N36" s="22"/>
      <c r="O36" s="22"/>
      <c r="P36" s="22"/>
    </row>
    <row r="37" spans="1:16" ht="39" customHeight="1" x14ac:dyDescent="0.15">
      <c r="A37" s="22"/>
      <c r="B37" s="35"/>
      <c r="C37" s="1211" t="s">
        <v>561</v>
      </c>
      <c r="D37" s="1212"/>
      <c r="E37" s="1213"/>
      <c r="F37" s="36">
        <v>3.16</v>
      </c>
      <c r="G37" s="37">
        <v>1.95</v>
      </c>
      <c r="H37" s="37">
        <v>0.93</v>
      </c>
      <c r="I37" s="37">
        <v>1.01</v>
      </c>
      <c r="J37" s="38">
        <v>0.79</v>
      </c>
      <c r="K37" s="22"/>
      <c r="L37" s="22"/>
      <c r="M37" s="22"/>
      <c r="N37" s="22"/>
      <c r="O37" s="22"/>
      <c r="P37" s="22"/>
    </row>
    <row r="38" spans="1:16" ht="39" customHeight="1" x14ac:dyDescent="0.15">
      <c r="A38" s="22"/>
      <c r="B38" s="35"/>
      <c r="C38" s="1211" t="s">
        <v>562</v>
      </c>
      <c r="D38" s="1212"/>
      <c r="E38" s="1213"/>
      <c r="F38" s="36">
        <v>0.46</v>
      </c>
      <c r="G38" s="37">
        <v>0.57999999999999996</v>
      </c>
      <c r="H38" s="37">
        <v>0.44</v>
      </c>
      <c r="I38" s="37">
        <v>0.43</v>
      </c>
      <c r="J38" s="38">
        <v>0.65</v>
      </c>
      <c r="K38" s="22"/>
      <c r="L38" s="22"/>
      <c r="M38" s="22"/>
      <c r="N38" s="22"/>
      <c r="O38" s="22"/>
      <c r="P38" s="22"/>
    </row>
    <row r="39" spans="1:16" ht="39" customHeight="1" x14ac:dyDescent="0.15">
      <c r="A39" s="22"/>
      <c r="B39" s="35"/>
      <c r="C39" s="1211" t="s">
        <v>563</v>
      </c>
      <c r="D39" s="1212"/>
      <c r="E39" s="1213"/>
      <c r="F39" s="36" t="s">
        <v>508</v>
      </c>
      <c r="G39" s="37" t="s">
        <v>508</v>
      </c>
      <c r="H39" s="37" t="s">
        <v>508</v>
      </c>
      <c r="I39" s="37">
        <v>0.27</v>
      </c>
      <c r="J39" s="38">
        <v>0.26</v>
      </c>
      <c r="K39" s="22"/>
      <c r="L39" s="22"/>
      <c r="M39" s="22"/>
      <c r="N39" s="22"/>
      <c r="O39" s="22"/>
      <c r="P39" s="22"/>
    </row>
    <row r="40" spans="1:16" ht="39" customHeight="1" x14ac:dyDescent="0.15">
      <c r="A40" s="22"/>
      <c r="B40" s="35"/>
      <c r="C40" s="1211" t="s">
        <v>564</v>
      </c>
      <c r="D40" s="1212"/>
      <c r="E40" s="1213"/>
      <c r="F40" s="36">
        <v>0.09</v>
      </c>
      <c r="G40" s="37">
        <v>0.11</v>
      </c>
      <c r="H40" s="37">
        <v>0.09</v>
      </c>
      <c r="I40" s="37">
        <v>7.0000000000000007E-2</v>
      </c>
      <c r="J40" s="38">
        <v>0.08</v>
      </c>
      <c r="K40" s="22"/>
      <c r="L40" s="22"/>
      <c r="M40" s="22"/>
      <c r="N40" s="22"/>
      <c r="O40" s="22"/>
      <c r="P40" s="22"/>
    </row>
    <row r="41" spans="1:16" ht="39" customHeight="1" x14ac:dyDescent="0.15">
      <c r="A41" s="22"/>
      <c r="B41" s="35"/>
      <c r="C41" s="1211" t="s">
        <v>565</v>
      </c>
      <c r="D41" s="1212"/>
      <c r="E41" s="1213"/>
      <c r="F41" s="36">
        <v>0.04</v>
      </c>
      <c r="G41" s="37">
        <v>0.01</v>
      </c>
      <c r="H41" s="37">
        <v>0.03</v>
      </c>
      <c r="I41" s="37">
        <v>0.01</v>
      </c>
      <c r="J41" s="38">
        <v>0</v>
      </c>
      <c r="K41" s="22"/>
      <c r="L41" s="22"/>
      <c r="M41" s="22"/>
      <c r="N41" s="22"/>
      <c r="O41" s="22"/>
      <c r="P41" s="22"/>
    </row>
    <row r="42" spans="1:16" ht="39" customHeight="1" x14ac:dyDescent="0.15">
      <c r="A42" s="22"/>
      <c r="B42" s="39"/>
      <c r="C42" s="1211" t="s">
        <v>566</v>
      </c>
      <c r="D42" s="1212"/>
      <c r="E42" s="1213"/>
      <c r="F42" s="36" t="s">
        <v>508</v>
      </c>
      <c r="G42" s="37" t="s">
        <v>508</v>
      </c>
      <c r="H42" s="37" t="s">
        <v>508</v>
      </c>
      <c r="I42" s="37" t="s">
        <v>508</v>
      </c>
      <c r="J42" s="38" t="s">
        <v>508</v>
      </c>
      <c r="K42" s="22"/>
      <c r="L42" s="22"/>
      <c r="M42" s="22"/>
      <c r="N42" s="22"/>
      <c r="O42" s="22"/>
      <c r="P42" s="22"/>
    </row>
    <row r="43" spans="1:16" ht="39" customHeight="1" thickBot="1" x14ac:dyDescent="0.2">
      <c r="A43" s="22"/>
      <c r="B43" s="40"/>
      <c r="C43" s="1214" t="s">
        <v>567</v>
      </c>
      <c r="D43" s="1215"/>
      <c r="E43" s="1216"/>
      <c r="F43" s="41">
        <v>0.19</v>
      </c>
      <c r="G43" s="42">
        <v>0.11</v>
      </c>
      <c r="H43" s="42">
        <v>0.37</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RkxUZgWua7hfux/nhICMBCxUupCoEd8Qxna5SE7RfQyGRADRojfeR3vdZl1ro1OvmeKKIPikV1PaVrQvkOAxg==" saltValue="jSCswyaZaY9m0NWG3PtT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7" t="s">
        <v>10</v>
      </c>
      <c r="C45" s="1238"/>
      <c r="D45" s="58"/>
      <c r="E45" s="1243" t="s">
        <v>11</v>
      </c>
      <c r="F45" s="1243"/>
      <c r="G45" s="1243"/>
      <c r="H45" s="1243"/>
      <c r="I45" s="1243"/>
      <c r="J45" s="1244"/>
      <c r="K45" s="59">
        <v>4589</v>
      </c>
      <c r="L45" s="60">
        <v>4699</v>
      </c>
      <c r="M45" s="60">
        <v>4739</v>
      </c>
      <c r="N45" s="60">
        <v>4645</v>
      </c>
      <c r="O45" s="61">
        <v>4334</v>
      </c>
      <c r="P45" s="48"/>
      <c r="Q45" s="48"/>
      <c r="R45" s="48"/>
      <c r="S45" s="48"/>
      <c r="T45" s="48"/>
      <c r="U45" s="48"/>
    </row>
    <row r="46" spans="1:21" ht="30.75" customHeight="1" x14ac:dyDescent="0.15">
      <c r="A46" s="48"/>
      <c r="B46" s="1239"/>
      <c r="C46" s="1240"/>
      <c r="D46" s="62"/>
      <c r="E46" s="1221" t="s">
        <v>12</v>
      </c>
      <c r="F46" s="1221"/>
      <c r="G46" s="1221"/>
      <c r="H46" s="1221"/>
      <c r="I46" s="1221"/>
      <c r="J46" s="1222"/>
      <c r="K46" s="63" t="s">
        <v>508</v>
      </c>
      <c r="L46" s="64" t="s">
        <v>508</v>
      </c>
      <c r="M46" s="64" t="s">
        <v>508</v>
      </c>
      <c r="N46" s="64" t="s">
        <v>508</v>
      </c>
      <c r="O46" s="65" t="s">
        <v>508</v>
      </c>
      <c r="P46" s="48"/>
      <c r="Q46" s="48"/>
      <c r="R46" s="48"/>
      <c r="S46" s="48"/>
      <c r="T46" s="48"/>
      <c r="U46" s="48"/>
    </row>
    <row r="47" spans="1:21" ht="30.75" customHeight="1" x14ac:dyDescent="0.15">
      <c r="A47" s="48"/>
      <c r="B47" s="1239"/>
      <c r="C47" s="1240"/>
      <c r="D47" s="62"/>
      <c r="E47" s="1221" t="s">
        <v>13</v>
      </c>
      <c r="F47" s="1221"/>
      <c r="G47" s="1221"/>
      <c r="H47" s="1221"/>
      <c r="I47" s="1221"/>
      <c r="J47" s="1222"/>
      <c r="K47" s="63" t="s">
        <v>508</v>
      </c>
      <c r="L47" s="64" t="s">
        <v>508</v>
      </c>
      <c r="M47" s="64" t="s">
        <v>508</v>
      </c>
      <c r="N47" s="64" t="s">
        <v>508</v>
      </c>
      <c r="O47" s="65" t="s">
        <v>508</v>
      </c>
      <c r="P47" s="48"/>
      <c r="Q47" s="48"/>
      <c r="R47" s="48"/>
      <c r="S47" s="48"/>
      <c r="T47" s="48"/>
      <c r="U47" s="48"/>
    </row>
    <row r="48" spans="1:21" ht="30.75" customHeight="1" x14ac:dyDescent="0.15">
      <c r="A48" s="48"/>
      <c r="B48" s="1239"/>
      <c r="C48" s="1240"/>
      <c r="D48" s="62"/>
      <c r="E48" s="1221" t="s">
        <v>14</v>
      </c>
      <c r="F48" s="1221"/>
      <c r="G48" s="1221"/>
      <c r="H48" s="1221"/>
      <c r="I48" s="1221"/>
      <c r="J48" s="1222"/>
      <c r="K48" s="63">
        <v>411</v>
      </c>
      <c r="L48" s="64">
        <v>397</v>
      </c>
      <c r="M48" s="64">
        <v>386</v>
      </c>
      <c r="N48" s="64">
        <v>338</v>
      </c>
      <c r="O48" s="65">
        <v>319</v>
      </c>
      <c r="P48" s="48"/>
      <c r="Q48" s="48"/>
      <c r="R48" s="48"/>
      <c r="S48" s="48"/>
      <c r="T48" s="48"/>
      <c r="U48" s="48"/>
    </row>
    <row r="49" spans="1:21" ht="30.75" customHeight="1" x14ac:dyDescent="0.15">
      <c r="A49" s="48"/>
      <c r="B49" s="1239"/>
      <c r="C49" s="1240"/>
      <c r="D49" s="62"/>
      <c r="E49" s="1221" t="s">
        <v>15</v>
      </c>
      <c r="F49" s="1221"/>
      <c r="G49" s="1221"/>
      <c r="H49" s="1221"/>
      <c r="I49" s="1221"/>
      <c r="J49" s="1222"/>
      <c r="K49" s="63">
        <v>255</v>
      </c>
      <c r="L49" s="64">
        <v>260</v>
      </c>
      <c r="M49" s="64">
        <v>249</v>
      </c>
      <c r="N49" s="64">
        <v>232</v>
      </c>
      <c r="O49" s="65">
        <v>95</v>
      </c>
      <c r="P49" s="48"/>
      <c r="Q49" s="48"/>
      <c r="R49" s="48"/>
      <c r="S49" s="48"/>
      <c r="T49" s="48"/>
      <c r="U49" s="48"/>
    </row>
    <row r="50" spans="1:21" ht="30.75" customHeight="1" x14ac:dyDescent="0.15">
      <c r="A50" s="48"/>
      <c r="B50" s="1239"/>
      <c r="C50" s="1240"/>
      <c r="D50" s="62"/>
      <c r="E50" s="1221" t="s">
        <v>16</v>
      </c>
      <c r="F50" s="1221"/>
      <c r="G50" s="1221"/>
      <c r="H50" s="1221"/>
      <c r="I50" s="1221"/>
      <c r="J50" s="1222"/>
      <c r="K50" s="63">
        <v>0</v>
      </c>
      <c r="L50" s="64">
        <v>0</v>
      </c>
      <c r="M50" s="64">
        <v>0</v>
      </c>
      <c r="N50" s="64">
        <v>0</v>
      </c>
      <c r="O50" s="65">
        <v>0</v>
      </c>
      <c r="P50" s="48"/>
      <c r="Q50" s="48"/>
      <c r="R50" s="48"/>
      <c r="S50" s="48"/>
      <c r="T50" s="48"/>
      <c r="U50" s="48"/>
    </row>
    <row r="51" spans="1:21" ht="30.75" customHeight="1" x14ac:dyDescent="0.15">
      <c r="A51" s="48"/>
      <c r="B51" s="1241"/>
      <c r="C51" s="1242"/>
      <c r="D51" s="66"/>
      <c r="E51" s="1221" t="s">
        <v>17</v>
      </c>
      <c r="F51" s="1221"/>
      <c r="G51" s="1221"/>
      <c r="H51" s="1221"/>
      <c r="I51" s="1221"/>
      <c r="J51" s="1222"/>
      <c r="K51" s="63">
        <v>0</v>
      </c>
      <c r="L51" s="64" t="s">
        <v>508</v>
      </c>
      <c r="M51" s="64">
        <v>0</v>
      </c>
      <c r="N51" s="64">
        <v>0</v>
      </c>
      <c r="O51" s="65" t="s">
        <v>508</v>
      </c>
      <c r="P51" s="48"/>
      <c r="Q51" s="48"/>
      <c r="R51" s="48"/>
      <c r="S51" s="48"/>
      <c r="T51" s="48"/>
      <c r="U51" s="48"/>
    </row>
    <row r="52" spans="1:21" ht="30.75" customHeight="1" x14ac:dyDescent="0.15">
      <c r="A52" s="48"/>
      <c r="B52" s="1219" t="s">
        <v>18</v>
      </c>
      <c r="C52" s="1220"/>
      <c r="D52" s="66"/>
      <c r="E52" s="1221" t="s">
        <v>19</v>
      </c>
      <c r="F52" s="1221"/>
      <c r="G52" s="1221"/>
      <c r="H52" s="1221"/>
      <c r="I52" s="1221"/>
      <c r="J52" s="1222"/>
      <c r="K52" s="63">
        <v>3814</v>
      </c>
      <c r="L52" s="64">
        <v>3911</v>
      </c>
      <c r="M52" s="64">
        <v>3923</v>
      </c>
      <c r="N52" s="64">
        <v>3827</v>
      </c>
      <c r="O52" s="65">
        <v>3505</v>
      </c>
      <c r="P52" s="48"/>
      <c r="Q52" s="48"/>
      <c r="R52" s="48"/>
      <c r="S52" s="48"/>
      <c r="T52" s="48"/>
      <c r="U52" s="48"/>
    </row>
    <row r="53" spans="1:21" ht="30.75" customHeight="1" thickBot="1" x14ac:dyDescent="0.2">
      <c r="A53" s="48"/>
      <c r="B53" s="1223" t="s">
        <v>20</v>
      </c>
      <c r="C53" s="1224"/>
      <c r="D53" s="67"/>
      <c r="E53" s="1225" t="s">
        <v>21</v>
      </c>
      <c r="F53" s="1225"/>
      <c r="G53" s="1225"/>
      <c r="H53" s="1225"/>
      <c r="I53" s="1225"/>
      <c r="J53" s="1226"/>
      <c r="K53" s="68">
        <v>1441</v>
      </c>
      <c r="L53" s="69">
        <v>1445</v>
      </c>
      <c r="M53" s="69">
        <v>1451</v>
      </c>
      <c r="N53" s="69">
        <v>1388</v>
      </c>
      <c r="O53" s="70">
        <v>1243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7" t="s">
        <v>24</v>
      </c>
      <c r="C57" s="1228"/>
      <c r="D57" s="1231" t="s">
        <v>25</v>
      </c>
      <c r="E57" s="1232"/>
      <c r="F57" s="1232"/>
      <c r="G57" s="1232"/>
      <c r="H57" s="1232"/>
      <c r="I57" s="1232"/>
      <c r="J57" s="1233"/>
      <c r="K57" s="83"/>
      <c r="L57" s="84"/>
      <c r="M57" s="84"/>
      <c r="N57" s="84"/>
      <c r="O57" s="85"/>
    </row>
    <row r="58" spans="1:21" ht="31.5" customHeight="1" thickBot="1" x14ac:dyDescent="0.2">
      <c r="B58" s="1229"/>
      <c r="C58" s="1230"/>
      <c r="D58" s="1234" t="s">
        <v>26</v>
      </c>
      <c r="E58" s="1235"/>
      <c r="F58" s="1235"/>
      <c r="G58" s="1235"/>
      <c r="H58" s="1235"/>
      <c r="I58" s="1235"/>
      <c r="J58" s="123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JzjpZVWVFnlMZvTJxVTThugRae3OB2zifxAFw/dnpTBJ3y4PjMs0qPHaHS38qJHvmRKvOBmm6zKzjVi21CIAQ==" saltValue="eauw66ntK76idvqvtF/l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57" t="s">
        <v>29</v>
      </c>
      <c r="C41" s="1258"/>
      <c r="D41" s="102"/>
      <c r="E41" s="1259" t="s">
        <v>30</v>
      </c>
      <c r="F41" s="1259"/>
      <c r="G41" s="1259"/>
      <c r="H41" s="1260"/>
      <c r="I41" s="351">
        <v>32230</v>
      </c>
      <c r="J41" s="352">
        <v>30017</v>
      </c>
      <c r="K41" s="352">
        <v>27727</v>
      </c>
      <c r="L41" s="352">
        <v>24586</v>
      </c>
      <c r="M41" s="353">
        <v>21868</v>
      </c>
    </row>
    <row r="42" spans="2:13" ht="27.75" customHeight="1" x14ac:dyDescent="0.15">
      <c r="B42" s="1247"/>
      <c r="C42" s="1248"/>
      <c r="D42" s="103"/>
      <c r="E42" s="1251" t="s">
        <v>31</v>
      </c>
      <c r="F42" s="1251"/>
      <c r="G42" s="1251"/>
      <c r="H42" s="1252"/>
      <c r="I42" s="354" t="s">
        <v>508</v>
      </c>
      <c r="J42" s="355" t="s">
        <v>508</v>
      </c>
      <c r="K42" s="355" t="s">
        <v>508</v>
      </c>
      <c r="L42" s="355" t="s">
        <v>508</v>
      </c>
      <c r="M42" s="356" t="s">
        <v>508</v>
      </c>
    </row>
    <row r="43" spans="2:13" ht="27.75" customHeight="1" x14ac:dyDescent="0.15">
      <c r="B43" s="1247"/>
      <c r="C43" s="1248"/>
      <c r="D43" s="103"/>
      <c r="E43" s="1251" t="s">
        <v>32</v>
      </c>
      <c r="F43" s="1251"/>
      <c r="G43" s="1251"/>
      <c r="H43" s="1252"/>
      <c r="I43" s="354">
        <v>3504</v>
      </c>
      <c r="J43" s="355">
        <v>3220</v>
      </c>
      <c r="K43" s="355">
        <v>2991</v>
      </c>
      <c r="L43" s="355">
        <v>2722</v>
      </c>
      <c r="M43" s="356">
        <v>2341</v>
      </c>
    </row>
    <row r="44" spans="2:13" ht="27.75" customHeight="1" x14ac:dyDescent="0.15">
      <c r="B44" s="1247"/>
      <c r="C44" s="1248"/>
      <c r="D44" s="103"/>
      <c r="E44" s="1251" t="s">
        <v>33</v>
      </c>
      <c r="F44" s="1251"/>
      <c r="G44" s="1251"/>
      <c r="H44" s="1252"/>
      <c r="I44" s="354">
        <v>969</v>
      </c>
      <c r="J44" s="355">
        <v>727</v>
      </c>
      <c r="K44" s="355">
        <v>504</v>
      </c>
      <c r="L44" s="355">
        <v>338</v>
      </c>
      <c r="M44" s="356">
        <v>199</v>
      </c>
    </row>
    <row r="45" spans="2:13" ht="27.75" customHeight="1" x14ac:dyDescent="0.15">
      <c r="B45" s="1247"/>
      <c r="C45" s="1248"/>
      <c r="D45" s="103"/>
      <c r="E45" s="1251" t="s">
        <v>34</v>
      </c>
      <c r="F45" s="1251"/>
      <c r="G45" s="1251"/>
      <c r="H45" s="1252"/>
      <c r="I45" s="354">
        <v>4651</v>
      </c>
      <c r="J45" s="355">
        <v>4373</v>
      </c>
      <c r="K45" s="355">
        <v>4165</v>
      </c>
      <c r="L45" s="355">
        <v>4128</v>
      </c>
      <c r="M45" s="356">
        <v>4584</v>
      </c>
    </row>
    <row r="46" spans="2:13" ht="27.75" customHeight="1" x14ac:dyDescent="0.15">
      <c r="B46" s="1247"/>
      <c r="C46" s="1248"/>
      <c r="D46" s="104"/>
      <c r="E46" s="1251" t="s">
        <v>35</v>
      </c>
      <c r="F46" s="1251"/>
      <c r="G46" s="1251"/>
      <c r="H46" s="1252"/>
      <c r="I46" s="354" t="s">
        <v>508</v>
      </c>
      <c r="J46" s="355" t="s">
        <v>508</v>
      </c>
      <c r="K46" s="355" t="s">
        <v>508</v>
      </c>
      <c r="L46" s="355" t="s">
        <v>508</v>
      </c>
      <c r="M46" s="356" t="s">
        <v>508</v>
      </c>
    </row>
    <row r="47" spans="2:13" ht="27.75" customHeight="1" x14ac:dyDescent="0.15">
      <c r="B47" s="1247"/>
      <c r="C47" s="1248"/>
      <c r="D47" s="105"/>
      <c r="E47" s="1261" t="s">
        <v>36</v>
      </c>
      <c r="F47" s="1262"/>
      <c r="G47" s="1262"/>
      <c r="H47" s="1263"/>
      <c r="I47" s="354" t="s">
        <v>508</v>
      </c>
      <c r="J47" s="355" t="s">
        <v>508</v>
      </c>
      <c r="K47" s="355" t="s">
        <v>508</v>
      </c>
      <c r="L47" s="355" t="s">
        <v>508</v>
      </c>
      <c r="M47" s="356" t="s">
        <v>508</v>
      </c>
    </row>
    <row r="48" spans="2:13" ht="27.75" customHeight="1" x14ac:dyDescent="0.15">
      <c r="B48" s="1247"/>
      <c r="C48" s="1248"/>
      <c r="D48" s="103"/>
      <c r="E48" s="1251" t="s">
        <v>37</v>
      </c>
      <c r="F48" s="1251"/>
      <c r="G48" s="1251"/>
      <c r="H48" s="1252"/>
      <c r="I48" s="354" t="s">
        <v>508</v>
      </c>
      <c r="J48" s="355" t="s">
        <v>508</v>
      </c>
      <c r="K48" s="355" t="s">
        <v>508</v>
      </c>
      <c r="L48" s="355" t="s">
        <v>508</v>
      </c>
      <c r="M48" s="356" t="s">
        <v>508</v>
      </c>
    </row>
    <row r="49" spans="2:13" ht="27.75" customHeight="1" x14ac:dyDescent="0.15">
      <c r="B49" s="1249"/>
      <c r="C49" s="1250"/>
      <c r="D49" s="103"/>
      <c r="E49" s="1251" t="s">
        <v>38</v>
      </c>
      <c r="F49" s="1251"/>
      <c r="G49" s="1251"/>
      <c r="H49" s="1252"/>
      <c r="I49" s="354" t="s">
        <v>508</v>
      </c>
      <c r="J49" s="355" t="s">
        <v>508</v>
      </c>
      <c r="K49" s="355" t="s">
        <v>508</v>
      </c>
      <c r="L49" s="355" t="s">
        <v>508</v>
      </c>
      <c r="M49" s="356" t="s">
        <v>508</v>
      </c>
    </row>
    <row r="50" spans="2:13" ht="27.75" customHeight="1" x14ac:dyDescent="0.15">
      <c r="B50" s="1245" t="s">
        <v>39</v>
      </c>
      <c r="C50" s="1246"/>
      <c r="D50" s="106"/>
      <c r="E50" s="1251" t="s">
        <v>40</v>
      </c>
      <c r="F50" s="1251"/>
      <c r="G50" s="1251"/>
      <c r="H50" s="1252"/>
      <c r="I50" s="354">
        <v>7578</v>
      </c>
      <c r="J50" s="355">
        <v>7335</v>
      </c>
      <c r="K50" s="355">
        <v>6764</v>
      </c>
      <c r="L50" s="355">
        <v>5950</v>
      </c>
      <c r="M50" s="356">
        <v>6303</v>
      </c>
    </row>
    <row r="51" spans="2:13" ht="27.75" customHeight="1" x14ac:dyDescent="0.15">
      <c r="B51" s="1247"/>
      <c r="C51" s="1248"/>
      <c r="D51" s="103"/>
      <c r="E51" s="1251" t="s">
        <v>41</v>
      </c>
      <c r="F51" s="1251"/>
      <c r="G51" s="1251"/>
      <c r="H51" s="1252"/>
      <c r="I51" s="354">
        <v>95</v>
      </c>
      <c r="J51" s="355">
        <v>82</v>
      </c>
      <c r="K51" s="355">
        <v>67</v>
      </c>
      <c r="L51" s="355">
        <v>52</v>
      </c>
      <c r="M51" s="356">
        <v>36</v>
      </c>
    </row>
    <row r="52" spans="2:13" ht="27.75" customHeight="1" x14ac:dyDescent="0.15">
      <c r="B52" s="1249"/>
      <c r="C52" s="1250"/>
      <c r="D52" s="103"/>
      <c r="E52" s="1251" t="s">
        <v>42</v>
      </c>
      <c r="F52" s="1251"/>
      <c r="G52" s="1251"/>
      <c r="H52" s="1252"/>
      <c r="I52" s="354">
        <v>27449</v>
      </c>
      <c r="J52" s="355">
        <v>25485</v>
      </c>
      <c r="K52" s="355">
        <v>23397</v>
      </c>
      <c r="L52" s="355">
        <v>20907</v>
      </c>
      <c r="M52" s="356">
        <v>18617</v>
      </c>
    </row>
    <row r="53" spans="2:13" ht="27.75" customHeight="1" thickBot="1" x14ac:dyDescent="0.2">
      <c r="B53" s="1253" t="s">
        <v>43</v>
      </c>
      <c r="C53" s="1254"/>
      <c r="D53" s="107"/>
      <c r="E53" s="1255" t="s">
        <v>44</v>
      </c>
      <c r="F53" s="1255"/>
      <c r="G53" s="1255"/>
      <c r="H53" s="1256"/>
      <c r="I53" s="357">
        <v>6231</v>
      </c>
      <c r="J53" s="358">
        <v>5435</v>
      </c>
      <c r="K53" s="358">
        <v>5159</v>
      </c>
      <c r="L53" s="358">
        <v>4864</v>
      </c>
      <c r="M53" s="359">
        <v>4036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xTQYrQL/kV+dCB7A8J6j3q6CUpB8feMauRcquYpS+dOiYhp5Numb6/8NKGhTQBeZ1IUAY7uvCMfhL7jF6vInAg==" saltValue="upOeplG3ZacoG2XQc3Zy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72" t="s">
        <v>47</v>
      </c>
      <c r="D55" s="1272"/>
      <c r="E55" s="1273"/>
      <c r="F55" s="119">
        <v>3782</v>
      </c>
      <c r="G55" s="119">
        <v>2944</v>
      </c>
      <c r="H55" s="120">
        <v>3011</v>
      </c>
    </row>
    <row r="56" spans="2:8" ht="52.5" customHeight="1" x14ac:dyDescent="0.15">
      <c r="B56" s="121"/>
      <c r="C56" s="1274" t="s">
        <v>48</v>
      </c>
      <c r="D56" s="1274"/>
      <c r="E56" s="1275"/>
      <c r="F56" s="122">
        <v>259</v>
      </c>
      <c r="G56" s="122">
        <v>157</v>
      </c>
      <c r="H56" s="123">
        <v>55</v>
      </c>
    </row>
    <row r="57" spans="2:8" ht="53.25" customHeight="1" x14ac:dyDescent="0.15">
      <c r="B57" s="121"/>
      <c r="C57" s="1276" t="s">
        <v>49</v>
      </c>
      <c r="D57" s="1276"/>
      <c r="E57" s="1277"/>
      <c r="F57" s="124">
        <v>4481</v>
      </c>
      <c r="G57" s="124">
        <v>4344</v>
      </c>
      <c r="H57" s="125">
        <v>4381</v>
      </c>
    </row>
    <row r="58" spans="2:8" ht="45.75" customHeight="1" x14ac:dyDescent="0.15">
      <c r="B58" s="126"/>
      <c r="C58" s="1264" t="s">
        <v>574</v>
      </c>
      <c r="D58" s="1265"/>
      <c r="E58" s="1266"/>
      <c r="F58" s="127">
        <v>2490</v>
      </c>
      <c r="G58" s="127">
        <v>2242</v>
      </c>
      <c r="H58" s="128">
        <v>1960</v>
      </c>
    </row>
    <row r="59" spans="2:8" ht="45.75" customHeight="1" x14ac:dyDescent="0.15">
      <c r="B59" s="126"/>
      <c r="C59" s="1264" t="s">
        <v>575</v>
      </c>
      <c r="D59" s="1265"/>
      <c r="E59" s="1266"/>
      <c r="F59" s="127">
        <v>1283</v>
      </c>
      <c r="G59" s="127">
        <v>1338</v>
      </c>
      <c r="H59" s="128">
        <v>1633</v>
      </c>
    </row>
    <row r="60" spans="2:8" ht="45.75" customHeight="1" x14ac:dyDescent="0.15">
      <c r="B60" s="126"/>
      <c r="C60" s="1264" t="s">
        <v>576</v>
      </c>
      <c r="D60" s="1265"/>
      <c r="E60" s="1266"/>
      <c r="F60" s="127">
        <v>255</v>
      </c>
      <c r="G60" s="127">
        <v>253</v>
      </c>
      <c r="H60" s="128">
        <v>251</v>
      </c>
    </row>
    <row r="61" spans="2:8" ht="45.75" customHeight="1" x14ac:dyDescent="0.15">
      <c r="B61" s="126"/>
      <c r="C61" s="1264" t="s">
        <v>577</v>
      </c>
      <c r="D61" s="1265"/>
      <c r="E61" s="1266"/>
      <c r="F61" s="127">
        <v>148</v>
      </c>
      <c r="G61" s="127">
        <v>148</v>
      </c>
      <c r="H61" s="128">
        <v>148</v>
      </c>
    </row>
    <row r="62" spans="2:8" ht="45.75" customHeight="1" thickBot="1" x14ac:dyDescent="0.2">
      <c r="B62" s="129"/>
      <c r="C62" s="1267" t="s">
        <v>578</v>
      </c>
      <c r="D62" s="1268"/>
      <c r="E62" s="1269"/>
      <c r="F62" s="130">
        <v>144</v>
      </c>
      <c r="G62" s="130">
        <v>144</v>
      </c>
      <c r="H62" s="131">
        <v>144</v>
      </c>
    </row>
    <row r="63" spans="2:8" ht="52.5" customHeight="1" thickBot="1" x14ac:dyDescent="0.2">
      <c r="B63" s="132"/>
      <c r="C63" s="1270" t="s">
        <v>50</v>
      </c>
      <c r="D63" s="1270"/>
      <c r="E63" s="1271"/>
      <c r="F63" s="133">
        <v>8521</v>
      </c>
      <c r="G63" s="133">
        <v>7445</v>
      </c>
      <c r="H63" s="134">
        <v>7446</v>
      </c>
    </row>
    <row r="64" spans="2:8" x14ac:dyDescent="0.15"/>
  </sheetData>
  <sheetProtection algorithmName="SHA-512" hashValue="oPuXbku7VHlwrN2RTuOTHRS0FOEQPd6kr6c5TL2FGxenpo5VbQCzBow46Q1ycCTl0hWotdpT3M/pxmsySNG3TQ==" saltValue="yMkNeaqsFYUHHEzV34hF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6" t="s">
        <v>615</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5"/>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5"/>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5"/>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5"/>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604</v>
      </c>
    </row>
    <row r="50" spans="1:109" x14ac:dyDescent="0.15">
      <c r="B50" s="375"/>
      <c r="G50" s="1278"/>
      <c r="H50" s="1278"/>
      <c r="I50" s="1278"/>
      <c r="J50" s="1278"/>
      <c r="K50" s="385"/>
      <c r="L50" s="385"/>
      <c r="M50" s="386"/>
      <c r="N50" s="386"/>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4" t="s">
        <v>549</v>
      </c>
      <c r="BQ50" s="1284"/>
      <c r="BR50" s="1284"/>
      <c r="BS50" s="1284"/>
      <c r="BT50" s="1284"/>
      <c r="BU50" s="1284"/>
      <c r="BV50" s="1284"/>
      <c r="BW50" s="1284"/>
      <c r="BX50" s="1284" t="s">
        <v>550</v>
      </c>
      <c r="BY50" s="1284"/>
      <c r="BZ50" s="1284"/>
      <c r="CA50" s="1284"/>
      <c r="CB50" s="1284"/>
      <c r="CC50" s="1284"/>
      <c r="CD50" s="1284"/>
      <c r="CE50" s="1284"/>
      <c r="CF50" s="1284" t="s">
        <v>551</v>
      </c>
      <c r="CG50" s="1284"/>
      <c r="CH50" s="1284"/>
      <c r="CI50" s="1284"/>
      <c r="CJ50" s="1284"/>
      <c r="CK50" s="1284"/>
      <c r="CL50" s="1284"/>
      <c r="CM50" s="1284"/>
      <c r="CN50" s="1284" t="s">
        <v>552</v>
      </c>
      <c r="CO50" s="1284"/>
      <c r="CP50" s="1284"/>
      <c r="CQ50" s="1284"/>
      <c r="CR50" s="1284"/>
      <c r="CS50" s="1284"/>
      <c r="CT50" s="1284"/>
      <c r="CU50" s="1284"/>
      <c r="CV50" s="1284" t="s">
        <v>553</v>
      </c>
      <c r="CW50" s="1284"/>
      <c r="CX50" s="1284"/>
      <c r="CY50" s="1284"/>
      <c r="CZ50" s="1284"/>
      <c r="DA50" s="1284"/>
      <c r="DB50" s="1284"/>
      <c r="DC50" s="1284"/>
    </row>
    <row r="51" spans="1:109" ht="13.5" customHeight="1" x14ac:dyDescent="0.15">
      <c r="B51" s="375"/>
      <c r="G51" s="1295"/>
      <c r="H51" s="1295"/>
      <c r="I51" s="1299"/>
      <c r="J51" s="1299"/>
      <c r="K51" s="1285"/>
      <c r="L51" s="1285"/>
      <c r="M51" s="1285"/>
      <c r="N51" s="1285"/>
      <c r="AM51" s="384"/>
      <c r="AN51" s="1283" t="s">
        <v>605</v>
      </c>
      <c r="AO51" s="1283"/>
      <c r="AP51" s="1283"/>
      <c r="AQ51" s="1283"/>
      <c r="AR51" s="1283"/>
      <c r="AS51" s="1283"/>
      <c r="AT51" s="1283"/>
      <c r="AU51" s="1283"/>
      <c r="AV51" s="1283"/>
      <c r="AW51" s="1283"/>
      <c r="AX51" s="1283"/>
      <c r="AY51" s="1283"/>
      <c r="AZ51" s="1283"/>
      <c r="BA51" s="1283"/>
      <c r="BB51" s="1283" t="s">
        <v>606</v>
      </c>
      <c r="BC51" s="1283"/>
      <c r="BD51" s="1283"/>
      <c r="BE51" s="1283"/>
      <c r="BF51" s="1283"/>
      <c r="BG51" s="1283"/>
      <c r="BH51" s="1283"/>
      <c r="BI51" s="1283"/>
      <c r="BJ51" s="1283"/>
      <c r="BK51" s="1283"/>
      <c r="BL51" s="1283"/>
      <c r="BM51" s="1283"/>
      <c r="BN51" s="1283"/>
      <c r="BO51" s="1283"/>
      <c r="BP51" s="1280">
        <v>48.1</v>
      </c>
      <c r="BQ51" s="1280"/>
      <c r="BR51" s="1280"/>
      <c r="BS51" s="1280"/>
      <c r="BT51" s="1280"/>
      <c r="BU51" s="1280"/>
      <c r="BV51" s="1280"/>
      <c r="BW51" s="1280"/>
      <c r="BX51" s="1280">
        <v>42.3</v>
      </c>
      <c r="BY51" s="1280"/>
      <c r="BZ51" s="1280"/>
      <c r="CA51" s="1280"/>
      <c r="CB51" s="1280"/>
      <c r="CC51" s="1280"/>
      <c r="CD51" s="1280"/>
      <c r="CE51" s="1280"/>
      <c r="CF51" s="1280">
        <v>41</v>
      </c>
      <c r="CG51" s="1280"/>
      <c r="CH51" s="1280"/>
      <c r="CI51" s="1280"/>
      <c r="CJ51" s="1280"/>
      <c r="CK51" s="1280"/>
      <c r="CL51" s="1280"/>
      <c r="CM51" s="1280"/>
      <c r="CN51" s="1280">
        <v>37.700000000000003</v>
      </c>
      <c r="CO51" s="1280"/>
      <c r="CP51" s="1280"/>
      <c r="CQ51" s="1280"/>
      <c r="CR51" s="1280"/>
      <c r="CS51" s="1280"/>
      <c r="CT51" s="1280"/>
      <c r="CU51" s="1280"/>
      <c r="CV51" s="1280">
        <v>30.1</v>
      </c>
      <c r="CW51" s="1280"/>
      <c r="CX51" s="1280"/>
      <c r="CY51" s="1280"/>
      <c r="CZ51" s="1280"/>
      <c r="DA51" s="1280"/>
      <c r="DB51" s="1280"/>
      <c r="DC51" s="1280"/>
    </row>
    <row r="52" spans="1:109" x14ac:dyDescent="0.15">
      <c r="B52" s="375"/>
      <c r="G52" s="1295"/>
      <c r="H52" s="1295"/>
      <c r="I52" s="1299"/>
      <c r="J52" s="1299"/>
      <c r="K52" s="1285"/>
      <c r="L52" s="1285"/>
      <c r="M52" s="1285"/>
      <c r="N52" s="1285"/>
      <c r="AM52" s="38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3"/>
      <c r="B53" s="375"/>
      <c r="G53" s="1295"/>
      <c r="H53" s="1295"/>
      <c r="I53" s="1278"/>
      <c r="J53" s="1278"/>
      <c r="K53" s="1285"/>
      <c r="L53" s="1285"/>
      <c r="M53" s="1285"/>
      <c r="N53" s="1285"/>
      <c r="AM53" s="384"/>
      <c r="AN53" s="1283"/>
      <c r="AO53" s="1283"/>
      <c r="AP53" s="1283"/>
      <c r="AQ53" s="1283"/>
      <c r="AR53" s="1283"/>
      <c r="AS53" s="1283"/>
      <c r="AT53" s="1283"/>
      <c r="AU53" s="1283"/>
      <c r="AV53" s="1283"/>
      <c r="AW53" s="1283"/>
      <c r="AX53" s="1283"/>
      <c r="AY53" s="1283"/>
      <c r="AZ53" s="1283"/>
      <c r="BA53" s="1283"/>
      <c r="BB53" s="1283" t="s">
        <v>607</v>
      </c>
      <c r="BC53" s="1283"/>
      <c r="BD53" s="1283"/>
      <c r="BE53" s="1283"/>
      <c r="BF53" s="1283"/>
      <c r="BG53" s="1283"/>
      <c r="BH53" s="1283"/>
      <c r="BI53" s="1283"/>
      <c r="BJ53" s="1283"/>
      <c r="BK53" s="1283"/>
      <c r="BL53" s="1283"/>
      <c r="BM53" s="1283"/>
      <c r="BN53" s="1283"/>
      <c r="BO53" s="1283"/>
      <c r="BP53" s="1280">
        <v>60</v>
      </c>
      <c r="BQ53" s="1280"/>
      <c r="BR53" s="1280"/>
      <c r="BS53" s="1280"/>
      <c r="BT53" s="1280"/>
      <c r="BU53" s="1280"/>
      <c r="BV53" s="1280"/>
      <c r="BW53" s="1280"/>
      <c r="BX53" s="1280">
        <v>61.5</v>
      </c>
      <c r="BY53" s="1280"/>
      <c r="BZ53" s="1280"/>
      <c r="CA53" s="1280"/>
      <c r="CB53" s="1280"/>
      <c r="CC53" s="1280"/>
      <c r="CD53" s="1280"/>
      <c r="CE53" s="1280"/>
      <c r="CF53" s="1280">
        <v>63.3</v>
      </c>
      <c r="CG53" s="1280"/>
      <c r="CH53" s="1280"/>
      <c r="CI53" s="1280"/>
      <c r="CJ53" s="1280"/>
      <c r="CK53" s="1280"/>
      <c r="CL53" s="1280"/>
      <c r="CM53" s="1280"/>
      <c r="CN53" s="1280">
        <v>65.3</v>
      </c>
      <c r="CO53" s="1280"/>
      <c r="CP53" s="1280"/>
      <c r="CQ53" s="1280"/>
      <c r="CR53" s="1280"/>
      <c r="CS53" s="1280"/>
      <c r="CT53" s="1280"/>
      <c r="CU53" s="1280"/>
      <c r="CV53" s="1280">
        <v>66.7</v>
      </c>
      <c r="CW53" s="1280"/>
      <c r="CX53" s="1280"/>
      <c r="CY53" s="1280"/>
      <c r="CZ53" s="1280"/>
      <c r="DA53" s="1280"/>
      <c r="DB53" s="1280"/>
      <c r="DC53" s="1280"/>
    </row>
    <row r="54" spans="1:109" x14ac:dyDescent="0.15">
      <c r="A54" s="383"/>
      <c r="B54" s="375"/>
      <c r="G54" s="1295"/>
      <c r="H54" s="1295"/>
      <c r="I54" s="1278"/>
      <c r="J54" s="1278"/>
      <c r="K54" s="1285"/>
      <c r="L54" s="1285"/>
      <c r="M54" s="1285"/>
      <c r="N54" s="1285"/>
      <c r="AM54" s="38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3"/>
      <c r="B55" s="375"/>
      <c r="G55" s="1278"/>
      <c r="H55" s="1278"/>
      <c r="I55" s="1278"/>
      <c r="J55" s="1278"/>
      <c r="K55" s="1285"/>
      <c r="L55" s="1285"/>
      <c r="M55" s="1285"/>
      <c r="N55" s="1285"/>
      <c r="AN55" s="1284" t="s">
        <v>608</v>
      </c>
      <c r="AO55" s="1284"/>
      <c r="AP55" s="1284"/>
      <c r="AQ55" s="1284"/>
      <c r="AR55" s="1284"/>
      <c r="AS55" s="1284"/>
      <c r="AT55" s="1284"/>
      <c r="AU55" s="1284"/>
      <c r="AV55" s="1284"/>
      <c r="AW55" s="1284"/>
      <c r="AX55" s="1284"/>
      <c r="AY55" s="1284"/>
      <c r="AZ55" s="1284"/>
      <c r="BA55" s="1284"/>
      <c r="BB55" s="1283" t="s">
        <v>606</v>
      </c>
      <c r="BC55" s="1283"/>
      <c r="BD55" s="1283"/>
      <c r="BE55" s="1283"/>
      <c r="BF55" s="1283"/>
      <c r="BG55" s="1283"/>
      <c r="BH55" s="1283"/>
      <c r="BI55" s="1283"/>
      <c r="BJ55" s="1283"/>
      <c r="BK55" s="1283"/>
      <c r="BL55" s="1283"/>
      <c r="BM55" s="1283"/>
      <c r="BN55" s="1283"/>
      <c r="BO55" s="1283"/>
      <c r="BP55" s="1280">
        <v>30.2</v>
      </c>
      <c r="BQ55" s="1280"/>
      <c r="BR55" s="1280"/>
      <c r="BS55" s="1280"/>
      <c r="BT55" s="1280"/>
      <c r="BU55" s="1280"/>
      <c r="BV55" s="1280"/>
      <c r="BW55" s="1280"/>
      <c r="BX55" s="1280">
        <v>25.4</v>
      </c>
      <c r="BY55" s="1280"/>
      <c r="BZ55" s="1280"/>
      <c r="CA55" s="1280"/>
      <c r="CB55" s="1280"/>
      <c r="CC55" s="1280"/>
      <c r="CD55" s="1280"/>
      <c r="CE55" s="1280"/>
      <c r="CF55" s="1280">
        <v>23</v>
      </c>
      <c r="CG55" s="1280"/>
      <c r="CH55" s="1280"/>
      <c r="CI55" s="1280"/>
      <c r="CJ55" s="1280"/>
      <c r="CK55" s="1280"/>
      <c r="CL55" s="1280"/>
      <c r="CM55" s="1280"/>
      <c r="CN55" s="1280">
        <v>41.5</v>
      </c>
      <c r="CO55" s="1280"/>
      <c r="CP55" s="1280"/>
      <c r="CQ55" s="1280"/>
      <c r="CR55" s="1280"/>
      <c r="CS55" s="1280"/>
      <c r="CT55" s="1280"/>
      <c r="CU55" s="1280"/>
      <c r="CV55" s="1280">
        <v>25.2</v>
      </c>
      <c r="CW55" s="1280"/>
      <c r="CX55" s="1280"/>
      <c r="CY55" s="1280"/>
      <c r="CZ55" s="1280"/>
      <c r="DA55" s="1280"/>
      <c r="DB55" s="1280"/>
      <c r="DC55" s="1280"/>
    </row>
    <row r="56" spans="1:109" x14ac:dyDescent="0.15">
      <c r="A56" s="383"/>
      <c r="B56" s="375"/>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3" customFormat="1" x14ac:dyDescent="0.15">
      <c r="B57" s="387"/>
      <c r="G57" s="1278"/>
      <c r="H57" s="1278"/>
      <c r="I57" s="1281"/>
      <c r="J57" s="1281"/>
      <c r="K57" s="1285"/>
      <c r="L57" s="1285"/>
      <c r="M57" s="1285"/>
      <c r="N57" s="1285"/>
      <c r="AM57" s="369"/>
      <c r="AN57" s="1284"/>
      <c r="AO57" s="1284"/>
      <c r="AP57" s="1284"/>
      <c r="AQ57" s="1284"/>
      <c r="AR57" s="1284"/>
      <c r="AS57" s="1284"/>
      <c r="AT57" s="1284"/>
      <c r="AU57" s="1284"/>
      <c r="AV57" s="1284"/>
      <c r="AW57" s="1284"/>
      <c r="AX57" s="1284"/>
      <c r="AY57" s="1284"/>
      <c r="AZ57" s="1284"/>
      <c r="BA57" s="1284"/>
      <c r="BB57" s="1283" t="s">
        <v>607</v>
      </c>
      <c r="BC57" s="1283"/>
      <c r="BD57" s="1283"/>
      <c r="BE57" s="1283"/>
      <c r="BF57" s="1283"/>
      <c r="BG57" s="1283"/>
      <c r="BH57" s="1283"/>
      <c r="BI57" s="1283"/>
      <c r="BJ57" s="1283"/>
      <c r="BK57" s="1283"/>
      <c r="BL57" s="1283"/>
      <c r="BM57" s="1283"/>
      <c r="BN57" s="1283"/>
      <c r="BO57" s="1283"/>
      <c r="BP57" s="1280">
        <v>58.9</v>
      </c>
      <c r="BQ57" s="1280"/>
      <c r="BR57" s="1280"/>
      <c r="BS57" s="1280"/>
      <c r="BT57" s="1280"/>
      <c r="BU57" s="1280"/>
      <c r="BV57" s="1280"/>
      <c r="BW57" s="1280"/>
      <c r="BX57" s="1280">
        <v>60</v>
      </c>
      <c r="BY57" s="1280"/>
      <c r="BZ57" s="1280"/>
      <c r="CA57" s="1280"/>
      <c r="CB57" s="1280"/>
      <c r="CC57" s="1280"/>
      <c r="CD57" s="1280"/>
      <c r="CE57" s="1280"/>
      <c r="CF57" s="1280">
        <v>60.6</v>
      </c>
      <c r="CG57" s="1280"/>
      <c r="CH57" s="1280"/>
      <c r="CI57" s="1280"/>
      <c r="CJ57" s="1280"/>
      <c r="CK57" s="1280"/>
      <c r="CL57" s="1280"/>
      <c r="CM57" s="1280"/>
      <c r="CN57" s="1280">
        <v>61.7</v>
      </c>
      <c r="CO57" s="1280"/>
      <c r="CP57" s="1280"/>
      <c r="CQ57" s="1280"/>
      <c r="CR57" s="1280"/>
      <c r="CS57" s="1280"/>
      <c r="CT57" s="1280"/>
      <c r="CU57" s="1280"/>
      <c r="CV57" s="1280">
        <v>62.4</v>
      </c>
      <c r="CW57" s="1280"/>
      <c r="CX57" s="1280"/>
      <c r="CY57" s="1280"/>
      <c r="CZ57" s="1280"/>
      <c r="DA57" s="1280"/>
      <c r="DB57" s="1280"/>
      <c r="DC57" s="1280"/>
      <c r="DD57" s="388"/>
      <c r="DE57" s="387"/>
    </row>
    <row r="58" spans="1:109" s="383" customFormat="1" x14ac:dyDescent="0.15">
      <c r="A58" s="369"/>
      <c r="B58" s="387"/>
      <c r="G58" s="1278"/>
      <c r="H58" s="1278"/>
      <c r="I58" s="1281"/>
      <c r="J58" s="1281"/>
      <c r="K58" s="1285"/>
      <c r="L58" s="1285"/>
      <c r="M58" s="1285"/>
      <c r="N58" s="1285"/>
      <c r="AM58" s="369"/>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609</v>
      </c>
    </row>
    <row r="64" spans="1:109" x14ac:dyDescent="0.15">
      <c r="B64" s="375"/>
      <c r="G64" s="382"/>
      <c r="I64" s="395"/>
      <c r="J64" s="395"/>
      <c r="K64" s="395"/>
      <c r="L64" s="395"/>
      <c r="M64" s="395"/>
      <c r="N64" s="396"/>
      <c r="AM64" s="382"/>
      <c r="AN64" s="382" t="s">
        <v>603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6" t="s">
        <v>616</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5"/>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5"/>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5"/>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5"/>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604</v>
      </c>
    </row>
    <row r="72" spans="2:107" x14ac:dyDescent="0.15">
      <c r="B72" s="375"/>
      <c r="G72" s="1278"/>
      <c r="H72" s="1278"/>
      <c r="I72" s="1278"/>
      <c r="J72" s="1278"/>
      <c r="K72" s="385"/>
      <c r="L72" s="385"/>
      <c r="M72" s="386"/>
      <c r="N72" s="386"/>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4" t="s">
        <v>549</v>
      </c>
      <c r="BQ72" s="1284"/>
      <c r="BR72" s="1284"/>
      <c r="BS72" s="1284"/>
      <c r="BT72" s="1284"/>
      <c r="BU72" s="1284"/>
      <c r="BV72" s="1284"/>
      <c r="BW72" s="1284"/>
      <c r="BX72" s="1284" t="s">
        <v>550</v>
      </c>
      <c r="BY72" s="1284"/>
      <c r="BZ72" s="1284"/>
      <c r="CA72" s="1284"/>
      <c r="CB72" s="1284"/>
      <c r="CC72" s="1284"/>
      <c r="CD72" s="1284"/>
      <c r="CE72" s="1284"/>
      <c r="CF72" s="1284" t="s">
        <v>551</v>
      </c>
      <c r="CG72" s="1284"/>
      <c r="CH72" s="1284"/>
      <c r="CI72" s="1284"/>
      <c r="CJ72" s="1284"/>
      <c r="CK72" s="1284"/>
      <c r="CL72" s="1284"/>
      <c r="CM72" s="1284"/>
      <c r="CN72" s="1284" t="s">
        <v>552</v>
      </c>
      <c r="CO72" s="1284"/>
      <c r="CP72" s="1284"/>
      <c r="CQ72" s="1284"/>
      <c r="CR72" s="1284"/>
      <c r="CS72" s="1284"/>
      <c r="CT72" s="1284"/>
      <c r="CU72" s="1284"/>
      <c r="CV72" s="1284" t="s">
        <v>553</v>
      </c>
      <c r="CW72" s="1284"/>
      <c r="CX72" s="1284"/>
      <c r="CY72" s="1284"/>
      <c r="CZ72" s="1284"/>
      <c r="DA72" s="1284"/>
      <c r="DB72" s="1284"/>
      <c r="DC72" s="1284"/>
    </row>
    <row r="73" spans="2:107" x14ac:dyDescent="0.15">
      <c r="B73" s="375"/>
      <c r="G73" s="1295"/>
      <c r="H73" s="1295"/>
      <c r="I73" s="1295"/>
      <c r="J73" s="1295"/>
      <c r="K73" s="1279"/>
      <c r="L73" s="1279"/>
      <c r="M73" s="1279"/>
      <c r="N73" s="1279"/>
      <c r="AM73" s="384"/>
      <c r="AN73" s="1283" t="s">
        <v>605</v>
      </c>
      <c r="AO73" s="1283"/>
      <c r="AP73" s="1283"/>
      <c r="AQ73" s="1283"/>
      <c r="AR73" s="1283"/>
      <c r="AS73" s="1283"/>
      <c r="AT73" s="1283"/>
      <c r="AU73" s="1283"/>
      <c r="AV73" s="1283"/>
      <c r="AW73" s="1283"/>
      <c r="AX73" s="1283"/>
      <c r="AY73" s="1283"/>
      <c r="AZ73" s="1283"/>
      <c r="BA73" s="1283"/>
      <c r="BB73" s="1283" t="s">
        <v>606</v>
      </c>
      <c r="BC73" s="1283"/>
      <c r="BD73" s="1283"/>
      <c r="BE73" s="1283"/>
      <c r="BF73" s="1283"/>
      <c r="BG73" s="1283"/>
      <c r="BH73" s="1283"/>
      <c r="BI73" s="1283"/>
      <c r="BJ73" s="1283"/>
      <c r="BK73" s="1283"/>
      <c r="BL73" s="1283"/>
      <c r="BM73" s="1283"/>
      <c r="BN73" s="1283"/>
      <c r="BO73" s="1283"/>
      <c r="BP73" s="1280">
        <v>48.1</v>
      </c>
      <c r="BQ73" s="1280"/>
      <c r="BR73" s="1280"/>
      <c r="BS73" s="1280"/>
      <c r="BT73" s="1280"/>
      <c r="BU73" s="1280"/>
      <c r="BV73" s="1280"/>
      <c r="BW73" s="1280"/>
      <c r="BX73" s="1280">
        <v>42.3</v>
      </c>
      <c r="BY73" s="1280"/>
      <c r="BZ73" s="1280"/>
      <c r="CA73" s="1280"/>
      <c r="CB73" s="1280"/>
      <c r="CC73" s="1280"/>
      <c r="CD73" s="1280"/>
      <c r="CE73" s="1280"/>
      <c r="CF73" s="1280">
        <v>41</v>
      </c>
      <c r="CG73" s="1280"/>
      <c r="CH73" s="1280"/>
      <c r="CI73" s="1280"/>
      <c r="CJ73" s="1280"/>
      <c r="CK73" s="1280"/>
      <c r="CL73" s="1280"/>
      <c r="CM73" s="1280"/>
      <c r="CN73" s="1280">
        <v>37.700000000000003</v>
      </c>
      <c r="CO73" s="1280"/>
      <c r="CP73" s="1280"/>
      <c r="CQ73" s="1280"/>
      <c r="CR73" s="1280"/>
      <c r="CS73" s="1280"/>
      <c r="CT73" s="1280"/>
      <c r="CU73" s="1280"/>
      <c r="CV73" s="1280">
        <v>30.1</v>
      </c>
      <c r="CW73" s="1280"/>
      <c r="CX73" s="1280"/>
      <c r="CY73" s="1280"/>
      <c r="CZ73" s="1280"/>
      <c r="DA73" s="1280"/>
      <c r="DB73" s="1280"/>
      <c r="DC73" s="1280"/>
    </row>
    <row r="74" spans="2:107" x14ac:dyDescent="0.15">
      <c r="B74" s="375"/>
      <c r="G74" s="1295"/>
      <c r="H74" s="1295"/>
      <c r="I74" s="1295"/>
      <c r="J74" s="1295"/>
      <c r="K74" s="1279"/>
      <c r="L74" s="1279"/>
      <c r="M74" s="1279"/>
      <c r="N74" s="1279"/>
      <c r="AM74" s="38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5"/>
      <c r="G75" s="1295"/>
      <c r="H75" s="1295"/>
      <c r="I75" s="1278"/>
      <c r="J75" s="1278"/>
      <c r="K75" s="1285"/>
      <c r="L75" s="1285"/>
      <c r="M75" s="1285"/>
      <c r="N75" s="1285"/>
      <c r="AM75" s="384"/>
      <c r="AN75" s="1283"/>
      <c r="AO75" s="1283"/>
      <c r="AP75" s="1283"/>
      <c r="AQ75" s="1283"/>
      <c r="AR75" s="1283"/>
      <c r="AS75" s="1283"/>
      <c r="AT75" s="1283"/>
      <c r="AU75" s="1283"/>
      <c r="AV75" s="1283"/>
      <c r="AW75" s="1283"/>
      <c r="AX75" s="1283"/>
      <c r="AY75" s="1283"/>
      <c r="AZ75" s="1283"/>
      <c r="BA75" s="1283"/>
      <c r="BB75" s="1283" t="s">
        <v>611</v>
      </c>
      <c r="BC75" s="1283"/>
      <c r="BD75" s="1283"/>
      <c r="BE75" s="1283"/>
      <c r="BF75" s="1283"/>
      <c r="BG75" s="1283"/>
      <c r="BH75" s="1283"/>
      <c r="BI75" s="1283"/>
      <c r="BJ75" s="1283"/>
      <c r="BK75" s="1283"/>
      <c r="BL75" s="1283"/>
      <c r="BM75" s="1283"/>
      <c r="BN75" s="1283"/>
      <c r="BO75" s="1283"/>
      <c r="BP75" s="1280">
        <v>10.6</v>
      </c>
      <c r="BQ75" s="1280"/>
      <c r="BR75" s="1280"/>
      <c r="BS75" s="1280"/>
      <c r="BT75" s="1280"/>
      <c r="BU75" s="1280"/>
      <c r="BV75" s="1280"/>
      <c r="BW75" s="1280"/>
      <c r="BX75" s="1280">
        <v>11</v>
      </c>
      <c r="BY75" s="1280"/>
      <c r="BZ75" s="1280"/>
      <c r="CA75" s="1280"/>
      <c r="CB75" s="1280"/>
      <c r="CC75" s="1280"/>
      <c r="CD75" s="1280"/>
      <c r="CE75" s="1280"/>
      <c r="CF75" s="1280">
        <v>11.3</v>
      </c>
      <c r="CG75" s="1280"/>
      <c r="CH75" s="1280"/>
      <c r="CI75" s="1280"/>
      <c r="CJ75" s="1280"/>
      <c r="CK75" s="1280"/>
      <c r="CL75" s="1280"/>
      <c r="CM75" s="1280"/>
      <c r="CN75" s="1280">
        <v>11.2</v>
      </c>
      <c r="CO75" s="1280"/>
      <c r="CP75" s="1280"/>
      <c r="CQ75" s="1280"/>
      <c r="CR75" s="1280"/>
      <c r="CS75" s="1280"/>
      <c r="CT75" s="1280"/>
      <c r="CU75" s="1280"/>
      <c r="CV75" s="1280">
        <v>10.5</v>
      </c>
      <c r="CW75" s="1280"/>
      <c r="CX75" s="1280"/>
      <c r="CY75" s="1280"/>
      <c r="CZ75" s="1280"/>
      <c r="DA75" s="1280"/>
      <c r="DB75" s="1280"/>
      <c r="DC75" s="1280"/>
    </row>
    <row r="76" spans="2:107" x14ac:dyDescent="0.15">
      <c r="B76" s="375"/>
      <c r="G76" s="1295"/>
      <c r="H76" s="1295"/>
      <c r="I76" s="1278"/>
      <c r="J76" s="1278"/>
      <c r="K76" s="1285"/>
      <c r="L76" s="1285"/>
      <c r="M76" s="1285"/>
      <c r="N76" s="1285"/>
      <c r="AM76" s="38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5"/>
      <c r="G77" s="1278"/>
      <c r="H77" s="1278"/>
      <c r="I77" s="1278"/>
      <c r="J77" s="1278"/>
      <c r="K77" s="1279"/>
      <c r="L77" s="1279"/>
      <c r="M77" s="1279"/>
      <c r="N77" s="1279"/>
      <c r="AN77" s="1284" t="s">
        <v>612</v>
      </c>
      <c r="AO77" s="1284"/>
      <c r="AP77" s="1284"/>
      <c r="AQ77" s="1284"/>
      <c r="AR77" s="1284"/>
      <c r="AS77" s="1284"/>
      <c r="AT77" s="1284"/>
      <c r="AU77" s="1284"/>
      <c r="AV77" s="1284"/>
      <c r="AW77" s="1284"/>
      <c r="AX77" s="1284"/>
      <c r="AY77" s="1284"/>
      <c r="AZ77" s="1284"/>
      <c r="BA77" s="1284"/>
      <c r="BB77" s="1283" t="s">
        <v>613</v>
      </c>
      <c r="BC77" s="1283"/>
      <c r="BD77" s="1283"/>
      <c r="BE77" s="1283"/>
      <c r="BF77" s="1283"/>
      <c r="BG77" s="1283"/>
      <c r="BH77" s="1283"/>
      <c r="BI77" s="1283"/>
      <c r="BJ77" s="1283"/>
      <c r="BK77" s="1283"/>
      <c r="BL77" s="1283"/>
      <c r="BM77" s="1283"/>
      <c r="BN77" s="1283"/>
      <c r="BO77" s="1283"/>
      <c r="BP77" s="1280">
        <v>30.2</v>
      </c>
      <c r="BQ77" s="1280"/>
      <c r="BR77" s="1280"/>
      <c r="BS77" s="1280"/>
      <c r="BT77" s="1280"/>
      <c r="BU77" s="1280"/>
      <c r="BV77" s="1280"/>
      <c r="BW77" s="1280"/>
      <c r="BX77" s="1280">
        <v>25.4</v>
      </c>
      <c r="BY77" s="1280"/>
      <c r="BZ77" s="1280"/>
      <c r="CA77" s="1280"/>
      <c r="CB77" s="1280"/>
      <c r="CC77" s="1280"/>
      <c r="CD77" s="1280"/>
      <c r="CE77" s="1280"/>
      <c r="CF77" s="1280">
        <v>23</v>
      </c>
      <c r="CG77" s="1280"/>
      <c r="CH77" s="1280"/>
      <c r="CI77" s="1280"/>
      <c r="CJ77" s="1280"/>
      <c r="CK77" s="1280"/>
      <c r="CL77" s="1280"/>
      <c r="CM77" s="1280"/>
      <c r="CN77" s="1280">
        <v>41.5</v>
      </c>
      <c r="CO77" s="1280"/>
      <c r="CP77" s="1280"/>
      <c r="CQ77" s="1280"/>
      <c r="CR77" s="1280"/>
      <c r="CS77" s="1280"/>
      <c r="CT77" s="1280"/>
      <c r="CU77" s="1280"/>
      <c r="CV77" s="1280">
        <v>25.2</v>
      </c>
      <c r="CW77" s="1280"/>
      <c r="CX77" s="1280"/>
      <c r="CY77" s="1280"/>
      <c r="CZ77" s="1280"/>
      <c r="DA77" s="1280"/>
      <c r="DB77" s="1280"/>
      <c r="DC77" s="1280"/>
    </row>
    <row r="78" spans="2:107" x14ac:dyDescent="0.15">
      <c r="B78" s="375"/>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5"/>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610</v>
      </c>
      <c r="BC79" s="1283"/>
      <c r="BD79" s="1283"/>
      <c r="BE79" s="1283"/>
      <c r="BF79" s="1283"/>
      <c r="BG79" s="1283"/>
      <c r="BH79" s="1283"/>
      <c r="BI79" s="1283"/>
      <c r="BJ79" s="1283"/>
      <c r="BK79" s="1283"/>
      <c r="BL79" s="1283"/>
      <c r="BM79" s="1283"/>
      <c r="BN79" s="1283"/>
      <c r="BO79" s="1283"/>
      <c r="BP79" s="1280">
        <v>8</v>
      </c>
      <c r="BQ79" s="1280"/>
      <c r="BR79" s="1280"/>
      <c r="BS79" s="1280"/>
      <c r="BT79" s="1280"/>
      <c r="BU79" s="1280"/>
      <c r="BV79" s="1280"/>
      <c r="BW79" s="1280"/>
      <c r="BX79" s="1280">
        <v>7.8</v>
      </c>
      <c r="BY79" s="1280"/>
      <c r="BZ79" s="1280"/>
      <c r="CA79" s="1280"/>
      <c r="CB79" s="1280"/>
      <c r="CC79" s="1280"/>
      <c r="CD79" s="1280"/>
      <c r="CE79" s="1280"/>
      <c r="CF79" s="1280">
        <v>7.7</v>
      </c>
      <c r="CG79" s="1280"/>
      <c r="CH79" s="1280"/>
      <c r="CI79" s="1280"/>
      <c r="CJ79" s="1280"/>
      <c r="CK79" s="1280"/>
      <c r="CL79" s="1280"/>
      <c r="CM79" s="1280"/>
      <c r="CN79" s="1280">
        <v>9.1999999999999993</v>
      </c>
      <c r="CO79" s="1280"/>
      <c r="CP79" s="1280"/>
      <c r="CQ79" s="1280"/>
      <c r="CR79" s="1280"/>
      <c r="CS79" s="1280"/>
      <c r="CT79" s="1280"/>
      <c r="CU79" s="1280"/>
      <c r="CV79" s="1280">
        <v>8.9</v>
      </c>
      <c r="CW79" s="1280"/>
      <c r="CX79" s="1280"/>
      <c r="CY79" s="1280"/>
      <c r="CZ79" s="1280"/>
      <c r="DA79" s="1280"/>
      <c r="DB79" s="1280"/>
      <c r="DC79" s="1280"/>
    </row>
    <row r="80" spans="2:107" x14ac:dyDescent="0.15">
      <c r="B80" s="375"/>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1G34cLC6YdfcVwu7BqHIf0KEhuDv9UaNyR36maMLb5zAXBk7gKLGZo2mw64z+3XVXnjakV2tCINczS5SbKVnUQ==" saltValue="NYxoOKprr2NaG0NLHkNgb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kzBdO5OHOe3j67ZeZOXI9wh2otlYT5fmUqpcxd1IrkrJarnUTPzHXO4hR4+2HFzczb7N/Ciixu02a5UaDPHYhw==" saltValue="HowJkdbuDEv0xB4LuqJL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614</v>
      </c>
    </row>
  </sheetData>
  <sheetProtection algorithmName="SHA-512" hashValue="x2oDSHU7J1mLfsT0OT6Q6XZUBFNZL74GNQY6LnCGER4jyGpzYMia6Hkzs4vFkinQd2V3I7+UmVe/MMnSC06Vjw==" saltValue="LtwXsawwsYvBV2xKVVlP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546</v>
      </c>
      <c r="G2" s="148"/>
      <c r="H2" s="149"/>
    </row>
    <row r="3" spans="1:8" x14ac:dyDescent="0.15">
      <c r="A3" s="145" t="s">
        <v>539</v>
      </c>
      <c r="B3" s="150"/>
      <c r="C3" s="151"/>
      <c r="D3" s="152">
        <v>79430</v>
      </c>
      <c r="E3" s="153"/>
      <c r="F3" s="154">
        <v>70615</v>
      </c>
      <c r="G3" s="155"/>
      <c r="H3" s="156"/>
    </row>
    <row r="4" spans="1:8" x14ac:dyDescent="0.15">
      <c r="A4" s="157"/>
      <c r="B4" s="158"/>
      <c r="C4" s="159"/>
      <c r="D4" s="160">
        <v>52103</v>
      </c>
      <c r="E4" s="161"/>
      <c r="F4" s="162">
        <v>37382</v>
      </c>
      <c r="G4" s="163"/>
      <c r="H4" s="164"/>
    </row>
    <row r="5" spans="1:8" x14ac:dyDescent="0.15">
      <c r="A5" s="145" t="s">
        <v>541</v>
      </c>
      <c r="B5" s="150"/>
      <c r="C5" s="151"/>
      <c r="D5" s="152">
        <v>33450</v>
      </c>
      <c r="E5" s="153"/>
      <c r="F5" s="154">
        <v>69185</v>
      </c>
      <c r="G5" s="155"/>
      <c r="H5" s="156"/>
    </row>
    <row r="6" spans="1:8" x14ac:dyDescent="0.15">
      <c r="A6" s="157"/>
      <c r="B6" s="158"/>
      <c r="C6" s="159"/>
      <c r="D6" s="160">
        <v>20212</v>
      </c>
      <c r="E6" s="161"/>
      <c r="F6" s="162">
        <v>38519</v>
      </c>
      <c r="G6" s="163"/>
      <c r="H6" s="164"/>
    </row>
    <row r="7" spans="1:8" x14ac:dyDescent="0.15">
      <c r="A7" s="145" t="s">
        <v>542</v>
      </c>
      <c r="B7" s="150"/>
      <c r="C7" s="151"/>
      <c r="D7" s="152">
        <v>40862</v>
      </c>
      <c r="E7" s="153"/>
      <c r="F7" s="154">
        <v>70166</v>
      </c>
      <c r="G7" s="155"/>
      <c r="H7" s="156"/>
    </row>
    <row r="8" spans="1:8" x14ac:dyDescent="0.15">
      <c r="A8" s="157"/>
      <c r="B8" s="158"/>
      <c r="C8" s="159"/>
      <c r="D8" s="160">
        <v>29939</v>
      </c>
      <c r="E8" s="161"/>
      <c r="F8" s="162">
        <v>36115</v>
      </c>
      <c r="G8" s="163"/>
      <c r="H8" s="164"/>
    </row>
    <row r="9" spans="1:8" x14ac:dyDescent="0.15">
      <c r="A9" s="145" t="s">
        <v>543</v>
      </c>
      <c r="B9" s="150"/>
      <c r="C9" s="151"/>
      <c r="D9" s="152">
        <v>20642</v>
      </c>
      <c r="E9" s="153"/>
      <c r="F9" s="154">
        <v>92632</v>
      </c>
      <c r="G9" s="155"/>
      <c r="H9" s="156"/>
    </row>
    <row r="10" spans="1:8" x14ac:dyDescent="0.15">
      <c r="A10" s="157"/>
      <c r="B10" s="158"/>
      <c r="C10" s="159"/>
      <c r="D10" s="160">
        <v>15447</v>
      </c>
      <c r="E10" s="161"/>
      <c r="F10" s="162">
        <v>47978</v>
      </c>
      <c r="G10" s="163"/>
      <c r="H10" s="164"/>
    </row>
    <row r="11" spans="1:8" x14ac:dyDescent="0.15">
      <c r="A11" s="145" t="s">
        <v>544</v>
      </c>
      <c r="B11" s="150"/>
      <c r="C11" s="151"/>
      <c r="D11" s="152">
        <v>26828</v>
      </c>
      <c r="E11" s="153"/>
      <c r="F11" s="154">
        <v>96469</v>
      </c>
      <c r="G11" s="155"/>
      <c r="H11" s="156"/>
    </row>
    <row r="12" spans="1:8" x14ac:dyDescent="0.15">
      <c r="A12" s="157"/>
      <c r="B12" s="158"/>
      <c r="C12" s="165"/>
      <c r="D12" s="160">
        <v>17052</v>
      </c>
      <c r="E12" s="161"/>
      <c r="F12" s="162">
        <v>49775</v>
      </c>
      <c r="G12" s="163"/>
      <c r="H12" s="164"/>
    </row>
    <row r="13" spans="1:8" x14ac:dyDescent="0.15">
      <c r="A13" s="145"/>
      <c r="B13" s="150"/>
      <c r="C13" s="166"/>
      <c r="D13" s="167">
        <v>40242</v>
      </c>
      <c r="E13" s="168"/>
      <c r="F13" s="169">
        <v>79813</v>
      </c>
      <c r="G13" s="170"/>
      <c r="H13" s="156"/>
    </row>
    <row r="14" spans="1:8" x14ac:dyDescent="0.15">
      <c r="A14" s="157"/>
      <c r="B14" s="158"/>
      <c r="C14" s="159"/>
      <c r="D14" s="160">
        <v>26951</v>
      </c>
      <c r="E14" s="161"/>
      <c r="F14" s="162">
        <v>41954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3.56</v>
      </c>
      <c r="C19" s="171">
        <f>ROUND(VALUE(SUBSTITUTE(実質収支比率等に係る経年分析!G$48,"▲","-")),2)</f>
        <v>3.85</v>
      </c>
      <c r="D19" s="171">
        <f>ROUND(VALUE(SUBSTITUTE(実質収支比率等に係る経年分析!H$48,"▲","-")),2)</f>
        <v>3.17</v>
      </c>
      <c r="E19" s="171">
        <f>ROUND(VALUE(SUBSTITUTE(実質収支比率等に係る経年分析!I$48,"▲","-")),2)</f>
        <v>3.03</v>
      </c>
      <c r="F19" s="171">
        <f>ROUND(VALUE(SUBSTITUTE(実質収支比率等に係る経年分析!J$48,"▲","-")),2)</f>
        <v>5.59</v>
      </c>
    </row>
    <row r="20" spans="1:11" x14ac:dyDescent="0.15">
      <c r="A20" s="171" t="s">
        <v>54</v>
      </c>
      <c r="B20" s="171">
        <f>ROUND(VALUE(SUBSTITUTE(実質収支比率等に係る経年分析!F$47,"▲","-")),2)</f>
        <v>26.36</v>
      </c>
      <c r="C20" s="171">
        <f>ROUND(VALUE(SUBSTITUTE(実質収支比率等に係る経年分析!G$47,"▲","-")),2)</f>
        <v>26.05</v>
      </c>
      <c r="D20" s="171">
        <f>ROUND(VALUE(SUBSTITUTE(実質収支比率等に係る経年分析!H$47,"▲","-")),2)</f>
        <v>22.97</v>
      </c>
      <c r="E20" s="171">
        <f>ROUND(VALUE(SUBSTITUTE(実質収支比率等に係る経年分析!I$47,"▲","-")),2)</f>
        <v>17.649999999999999</v>
      </c>
      <c r="F20" s="171">
        <f>ROUND(VALUE(SUBSTITUTE(実質収支比率等に係る経年分析!J$47,"▲","-")),2)</f>
        <v>17.84</v>
      </c>
    </row>
    <row r="21" spans="1:11" x14ac:dyDescent="0.15">
      <c r="A21" s="171" t="s">
        <v>55</v>
      </c>
      <c r="B21" s="171">
        <f>IF(ISNUMBER(VALUE(SUBSTITUTE(実質収支比率等に係る経年分析!F$49,"▲","-"))),ROUND(VALUE(SUBSTITUTE(実質収支比率等に係る経年分析!F$49,"▲","-")),2),NA())</f>
        <v>-2.82</v>
      </c>
      <c r="C21" s="171">
        <f>IF(ISNUMBER(VALUE(SUBSTITUTE(実質収支比率等に係る経年分析!G$49,"▲","-"))),ROUND(VALUE(SUBSTITUTE(実質収支比率等に係る経年分析!G$49,"▲","-")),2),NA())</f>
        <v>-0.06</v>
      </c>
      <c r="D21" s="171">
        <f>IF(ISNUMBER(VALUE(SUBSTITUTE(実質収支比率等に係る経年分析!H$49,"▲","-"))),ROUND(VALUE(SUBSTITUTE(実質収支比率等に係る経年分析!H$49,"▲","-")),2),NA())</f>
        <v>-4.22</v>
      </c>
      <c r="E21" s="171">
        <f>IF(ISNUMBER(VALUE(SUBSTITUTE(実質収支比率等に係る経年分析!I$49,"▲","-"))),ROUND(VALUE(SUBSTITUTE(実質収支比率等に係る経年分析!I$49,"▲","-")),2),NA())</f>
        <v>-5.12</v>
      </c>
      <c r="F21" s="171">
        <f>IF(ISNUMBER(VALUE(SUBSTITUTE(実質収支比率等に係る経年分析!J$49,"▲","-"))),ROUND(VALUE(SUBSTITUTE(実質収支比率等に係る経年分析!J$49,"▲","-")),2),NA())</f>
        <v>2.99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住宅新築資金等貸付事業特別会計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0.26</v>
      </c>
    </row>
    <row r="32" spans="1:11" x14ac:dyDescent="0.15">
      <c r="A32" s="172" t="str">
        <f>IF(連結実質赤字比率に係る赤字・黒字の構成分析!C$38="",NA(),連結実質赤字比率に係る赤字・黒字の構成分析!C$38)</f>
        <v>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0.57999999999999996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5.58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10.119999999999999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9.7799999999999994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10.95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3814</v>
      </c>
      <c r="E42" s="173"/>
      <c r="F42" s="173"/>
      <c r="G42" s="173">
        <f>'実質公債費比率（分子）の構造'!L$52</f>
        <v>3911</v>
      </c>
      <c r="H42" s="173"/>
      <c r="I42" s="173"/>
      <c r="J42" s="173">
        <f>'実質公債費比率（分子）の構造'!M$52</f>
        <v>3923</v>
      </c>
      <c r="K42" s="173"/>
      <c r="L42" s="173"/>
      <c r="M42" s="173">
        <f>'実質公債費比率（分子）の構造'!N$52</f>
        <v>3827</v>
      </c>
      <c r="N42" s="173"/>
      <c r="O42" s="173"/>
      <c r="P42" s="173">
        <f>'実質公債費比率（分子）の構造'!O$52</f>
        <v>3505</v>
      </c>
    </row>
    <row r="43" spans="1:16" x14ac:dyDescent="0.15">
      <c r="A43" s="173" t="s">
        <v>63</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255</v>
      </c>
      <c r="C45" s="173"/>
      <c r="D45" s="173"/>
      <c r="E45" s="173">
        <f>'実質公債費比率（分子）の構造'!L$49</f>
        <v>260</v>
      </c>
      <c r="F45" s="173"/>
      <c r="G45" s="173"/>
      <c r="H45" s="173">
        <f>'実質公債費比率（分子）の構造'!M$49</f>
        <v>249</v>
      </c>
      <c r="I45" s="173"/>
      <c r="J45" s="173"/>
      <c r="K45" s="173">
        <f>'実質公債費比率（分子）の構造'!N$49</f>
        <v>232</v>
      </c>
      <c r="L45" s="173"/>
      <c r="M45" s="173"/>
      <c r="N45" s="173">
        <f>'実質公債費比率（分子）の構造'!O$49</f>
        <v>95</v>
      </c>
      <c r="O45" s="173"/>
      <c r="P45" s="173"/>
    </row>
    <row r="46" spans="1:16" x14ac:dyDescent="0.15">
      <c r="A46" s="173" t="s">
        <v>66</v>
      </c>
      <c r="B46" s="173">
        <f>'実質公債費比率（分子）の構造'!K$48</f>
        <v>411</v>
      </c>
      <c r="C46" s="173"/>
      <c r="D46" s="173"/>
      <c r="E46" s="173">
        <f>'実質公債費比率（分子）の構造'!L$48</f>
        <v>397</v>
      </c>
      <c r="F46" s="173"/>
      <c r="G46" s="173"/>
      <c r="H46" s="173">
        <f>'実質公債費比率（分子）の構造'!M$48</f>
        <v>386</v>
      </c>
      <c r="I46" s="173"/>
      <c r="J46" s="173"/>
      <c r="K46" s="173">
        <f>'実質公債費比率（分子）の構造'!N$48</f>
        <v>338</v>
      </c>
      <c r="L46" s="173"/>
      <c r="M46" s="173"/>
      <c r="N46" s="173">
        <f>'実質公債費比率（分子）の構造'!O$48</f>
        <v>319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4589</v>
      </c>
      <c r="C49" s="173"/>
      <c r="D49" s="173"/>
      <c r="E49" s="173">
        <f>'実質公債費比率（分子）の構造'!L$45</f>
        <v>4699</v>
      </c>
      <c r="F49" s="173"/>
      <c r="G49" s="173"/>
      <c r="H49" s="173">
        <f>'実質公債費比率（分子）の構造'!M$45</f>
        <v>4739</v>
      </c>
      <c r="I49" s="173"/>
      <c r="J49" s="173"/>
      <c r="K49" s="173">
        <f>'実質公債費比率（分子）の構造'!N$45</f>
        <v>4645</v>
      </c>
      <c r="L49" s="173"/>
      <c r="M49" s="173"/>
      <c r="N49" s="173">
        <f>'実質公債費比率（分子）の構造'!O$45</f>
        <v>4334</v>
      </c>
      <c r="O49" s="173"/>
      <c r="P49" s="173"/>
    </row>
    <row r="50" spans="1:16" x14ac:dyDescent="0.15">
      <c r="A50" s="173" t="s">
        <v>70</v>
      </c>
      <c r="B50" s="173" t="e">
        <f>NA()</f>
        <v>#N/A</v>
      </c>
      <c r="C50" s="173">
        <f>IF(ISNUMBER('実質公債費比率（分子）の構造'!K$53),'実質公債費比率（分子）の構造'!K$53,NA())</f>
        <v>1441</v>
      </c>
      <c r="D50" s="173" t="e">
        <f>NA()</f>
        <v>#N/A</v>
      </c>
      <c r="E50" s="173" t="e">
        <f>NA()</f>
        <v>#N/A</v>
      </c>
      <c r="F50" s="173">
        <f>IF(ISNUMBER('実質公債費比率（分子）の構造'!L$53),'実質公債費比率（分子）の構造'!L$53,NA())</f>
        <v>1445</v>
      </c>
      <c r="G50" s="173" t="e">
        <f>NA()</f>
        <v>#N/A</v>
      </c>
      <c r="H50" s="173" t="e">
        <f>NA()</f>
        <v>#N/A</v>
      </c>
      <c r="I50" s="173">
        <f>IF(ISNUMBER('実質公債費比率（分子）の構造'!M$53),'実質公債費比率（分子）の構造'!M$53,NA())</f>
        <v>1451</v>
      </c>
      <c r="J50" s="173" t="e">
        <f>NA()</f>
        <v>#N/A</v>
      </c>
      <c r="K50" s="173" t="e">
        <f>NA()</f>
        <v>#N/A</v>
      </c>
      <c r="L50" s="173">
        <f>IF(ISNUMBER('実質公債費比率（分子）の構造'!N$53),'実質公債費比率（分子）の構造'!N$53,NA())</f>
        <v>1388</v>
      </c>
      <c r="M50" s="173" t="e">
        <f>NA()</f>
        <v>#N/A</v>
      </c>
      <c r="N50" s="173" t="e">
        <f>NA()</f>
        <v>#N/A</v>
      </c>
      <c r="O50" s="173">
        <f>IF(ISNUMBER('実質公債費比率（分子）の構造'!O$53),'実質公債費比率（分子）の構造'!O$53,NA())</f>
        <v>1243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27449</v>
      </c>
      <c r="E56" s="172"/>
      <c r="F56" s="172"/>
      <c r="G56" s="172">
        <f>'将来負担比率（分子）の構造'!J$52</f>
        <v>25485</v>
      </c>
      <c r="H56" s="172"/>
      <c r="I56" s="172"/>
      <c r="J56" s="172">
        <f>'将来負担比率（分子）の構造'!K$52</f>
        <v>23397</v>
      </c>
      <c r="K56" s="172"/>
      <c r="L56" s="172"/>
      <c r="M56" s="172">
        <f>'将来負担比率（分子）の構造'!L$52</f>
        <v>20907</v>
      </c>
      <c r="N56" s="172"/>
      <c r="O56" s="172"/>
      <c r="P56" s="172">
        <f>'将来負担比率（分子）の構造'!M$52</f>
        <v>18617</v>
      </c>
    </row>
    <row r="57" spans="1:16" x14ac:dyDescent="0.15">
      <c r="A57" s="172" t="s">
        <v>41</v>
      </c>
      <c r="B57" s="172"/>
      <c r="C57" s="172"/>
      <c r="D57" s="172">
        <f>'将来負担比率（分子）の構造'!I$51</f>
        <v>95</v>
      </c>
      <c r="E57" s="172"/>
      <c r="F57" s="172"/>
      <c r="G57" s="172">
        <f>'将来負担比率（分子）の構造'!J$51</f>
        <v>82</v>
      </c>
      <c r="H57" s="172"/>
      <c r="I57" s="172"/>
      <c r="J57" s="172">
        <f>'将来負担比率（分子）の構造'!K$51</f>
        <v>67</v>
      </c>
      <c r="K57" s="172"/>
      <c r="L57" s="172"/>
      <c r="M57" s="172">
        <f>'将来負担比率（分子）の構造'!L$51</f>
        <v>52</v>
      </c>
      <c r="N57" s="172"/>
      <c r="O57" s="172"/>
      <c r="P57" s="172">
        <f>'将来負担比率（分子）の構造'!M$51</f>
        <v>36</v>
      </c>
    </row>
    <row r="58" spans="1:16" x14ac:dyDescent="0.15">
      <c r="A58" s="172" t="s">
        <v>40</v>
      </c>
      <c r="B58" s="172"/>
      <c r="C58" s="172"/>
      <c r="D58" s="172">
        <f>'将来負担比率（分子）の構造'!I$50</f>
        <v>7578</v>
      </c>
      <c r="E58" s="172"/>
      <c r="F58" s="172"/>
      <c r="G58" s="172">
        <f>'将来負担比率（分子）の構造'!J$50</f>
        <v>7335</v>
      </c>
      <c r="H58" s="172"/>
      <c r="I58" s="172"/>
      <c r="J58" s="172">
        <f>'将来負担比率（分子）の構造'!K$50</f>
        <v>6764</v>
      </c>
      <c r="K58" s="172"/>
      <c r="L58" s="172"/>
      <c r="M58" s="172">
        <f>'将来負担比率（分子）の構造'!L$50</f>
        <v>5950</v>
      </c>
      <c r="N58" s="172"/>
      <c r="O58" s="172"/>
      <c r="P58" s="172">
        <f>'将来負担比率（分子）の構造'!M$50</f>
        <v>6303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4651</v>
      </c>
      <c r="C62" s="172"/>
      <c r="D62" s="172"/>
      <c r="E62" s="172">
        <f>'将来負担比率（分子）の構造'!J$45</f>
        <v>4373</v>
      </c>
      <c r="F62" s="172"/>
      <c r="G62" s="172"/>
      <c r="H62" s="172">
        <f>'将来負担比率（分子）の構造'!K$45</f>
        <v>4165</v>
      </c>
      <c r="I62" s="172"/>
      <c r="J62" s="172"/>
      <c r="K62" s="172">
        <f>'将来負担比率（分子）の構造'!L$45</f>
        <v>4128</v>
      </c>
      <c r="L62" s="172"/>
      <c r="M62" s="172"/>
      <c r="N62" s="172">
        <f>'将来負担比率（分子）の構造'!M$45</f>
        <v>4584</v>
      </c>
      <c r="O62" s="172"/>
      <c r="P62" s="172"/>
    </row>
    <row r="63" spans="1:16" x14ac:dyDescent="0.15">
      <c r="A63" s="172" t="s">
        <v>33</v>
      </c>
      <c r="B63" s="172">
        <f>'将来負担比率（分子）の構造'!I$44</f>
        <v>969</v>
      </c>
      <c r="C63" s="172"/>
      <c r="D63" s="172"/>
      <c r="E63" s="172">
        <f>'将来負担比率（分子）の構造'!J$44</f>
        <v>727</v>
      </c>
      <c r="F63" s="172"/>
      <c r="G63" s="172"/>
      <c r="H63" s="172">
        <f>'将来負担比率（分子）の構造'!K$44</f>
        <v>504</v>
      </c>
      <c r="I63" s="172"/>
      <c r="J63" s="172"/>
      <c r="K63" s="172">
        <f>'将来負担比率（分子）の構造'!L$44</f>
        <v>338</v>
      </c>
      <c r="L63" s="172"/>
      <c r="M63" s="172"/>
      <c r="N63" s="172">
        <f>'将来負担比率（分子）の構造'!M$44</f>
        <v>199</v>
      </c>
      <c r="O63" s="172"/>
      <c r="P63" s="172"/>
    </row>
    <row r="64" spans="1:16" x14ac:dyDescent="0.15">
      <c r="A64" s="172" t="s">
        <v>32</v>
      </c>
      <c r="B64" s="172">
        <f>'将来負担比率（分子）の構造'!I$43</f>
        <v>3504</v>
      </c>
      <c r="C64" s="172"/>
      <c r="D64" s="172"/>
      <c r="E64" s="172">
        <f>'将来負担比率（分子）の構造'!J$43</f>
        <v>3220</v>
      </c>
      <c r="F64" s="172"/>
      <c r="G64" s="172"/>
      <c r="H64" s="172">
        <f>'将来負担比率（分子）の構造'!K$43</f>
        <v>2991</v>
      </c>
      <c r="I64" s="172"/>
      <c r="J64" s="172"/>
      <c r="K64" s="172">
        <f>'将来負担比率（分子）の構造'!L$43</f>
        <v>2722</v>
      </c>
      <c r="L64" s="172"/>
      <c r="M64" s="172"/>
      <c r="N64" s="172">
        <f>'将来負担比率（分子）の構造'!M$43</f>
        <v>2341</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32230</v>
      </c>
      <c r="C66" s="172"/>
      <c r="D66" s="172"/>
      <c r="E66" s="172">
        <f>'将来負担比率（分子）の構造'!J$41</f>
        <v>30017</v>
      </c>
      <c r="F66" s="172"/>
      <c r="G66" s="172"/>
      <c r="H66" s="172">
        <f>'将来負担比率（分子）の構造'!K$41</f>
        <v>27727</v>
      </c>
      <c r="I66" s="172"/>
      <c r="J66" s="172"/>
      <c r="K66" s="172">
        <f>'将来負担比率（分子）の構造'!L$41</f>
        <v>24586</v>
      </c>
      <c r="L66" s="172"/>
      <c r="M66" s="172"/>
      <c r="N66" s="172">
        <f>'将来負担比率（分子）の構造'!M$41</f>
        <v>21868</v>
      </c>
      <c r="O66" s="172"/>
      <c r="P66" s="172"/>
    </row>
    <row r="67" spans="1:16" x14ac:dyDescent="0.15">
      <c r="A67" s="172" t="s">
        <v>74</v>
      </c>
      <c r="B67" s="172" t="e">
        <f>NA()</f>
        <v>#N/A</v>
      </c>
      <c r="C67" s="172">
        <f>IF(ISNUMBER('将来負担比率（分子）の構造'!I$53), IF('将来負担比率（分子）の構造'!I$53 &lt; 0, 0, '将来負担比率（分子）の構造'!I$53), NA())</f>
        <v>6231</v>
      </c>
      <c r="D67" s="172" t="e">
        <f>NA()</f>
        <v>#N/A</v>
      </c>
      <c r="E67" s="172" t="e">
        <f>NA()</f>
        <v>#N/A</v>
      </c>
      <c r="F67" s="172">
        <f>IF(ISNUMBER('将来負担比率（分子）の構造'!J$53), IF('将来負担比率（分子）の構造'!J$53 &lt; 0, 0, '将来負担比率（分子）の構造'!J$53), NA())</f>
        <v>5435</v>
      </c>
      <c r="G67" s="172" t="e">
        <f>NA()</f>
        <v>#N/A</v>
      </c>
      <c r="H67" s="172" t="e">
        <f>NA()</f>
        <v>#N/A</v>
      </c>
      <c r="I67" s="172">
        <f>IF(ISNUMBER('将来負担比率（分子）の構造'!K$53), IF('将来負担比率（分子）の構造'!K$53 &lt; 0, 0, '将来負担比率（分子）の構造'!K$53), NA())</f>
        <v>5159</v>
      </c>
      <c r="J67" s="172" t="e">
        <f>NA()</f>
        <v>#N/A</v>
      </c>
      <c r="K67" s="172" t="e">
        <f>NA()</f>
        <v>#N/A</v>
      </c>
      <c r="L67" s="172">
        <f>IF(ISNUMBER('将来負担比率（分子）の構造'!L$53), IF('将来負担比率（分子）の構造'!L$53 &lt; 0, 0, '将来負担比率（分子）の構造'!L$53), NA())</f>
        <v>4864</v>
      </c>
      <c r="M67" s="172" t="e">
        <f>NA()</f>
        <v>#N/A</v>
      </c>
      <c r="N67" s="172" t="e">
        <f>NA()</f>
        <v>#N/A</v>
      </c>
      <c r="O67" s="172">
        <f>IF(ISNUMBER('将来負担比率（分子）の構造'!M$53), IF('将来負担比率（分子）の構造'!M$53 &lt; 0, 0, '将来負担比率（分子）の構造'!M$53), NA())</f>
        <v>4036</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3782</v>
      </c>
      <c r="C72" s="176">
        <f>基金残高に係る経年分析!G55</f>
        <v>2944</v>
      </c>
      <c r="D72" s="176">
        <f>基金残高に係る経年分析!H55</f>
        <v>3011</v>
      </c>
    </row>
    <row r="73" spans="1:16" x14ac:dyDescent="0.15">
      <c r="A73" s="175" t="s">
        <v>77</v>
      </c>
      <c r="B73" s="176">
        <f>基金残高に係る経年分析!F56</f>
        <v>259</v>
      </c>
      <c r="C73" s="176">
        <f>基金残高に係る経年分析!G56</f>
        <v>157</v>
      </c>
      <c r="D73" s="176">
        <f>基金残高に係る経年分析!H56</f>
        <v>55</v>
      </c>
    </row>
    <row r="74" spans="1:16" x14ac:dyDescent="0.15">
      <c r="A74" s="175" t="s">
        <v>78</v>
      </c>
      <c r="B74" s="176">
        <f>基金残高に係る経年分析!F57</f>
        <v>4481</v>
      </c>
      <c r="C74" s="176">
        <f>基金残高に係る経年分析!G57</f>
        <v>4344</v>
      </c>
      <c r="D74" s="176">
        <f>基金残高に係る経年分析!H57</f>
        <v>4381</v>
      </c>
    </row>
  </sheetData>
  <sheetProtection algorithmName="SHA-512" hashValue="PCjVZuD5yucxVLu6Cbde7ygZ5Y1rhzs5fyQly2dFnn67jyJVWd17kZoc2VCxoDOxdjhhFAgaa0eM6M6JQiWt7Q==" saltValue="xAlJdNERtnPJxJWbXmkX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210</v>
      </c>
      <c r="DI1" s="642"/>
      <c r="DJ1" s="642"/>
      <c r="DK1" s="642"/>
      <c r="DL1" s="642"/>
      <c r="DM1" s="642"/>
      <c r="DN1" s="643"/>
      <c r="DO1" s="212"/>
      <c r="DP1" s="641" t="s">
        <v>211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216</v>
      </c>
      <c r="S4" s="645"/>
      <c r="T4" s="645"/>
      <c r="U4" s="645"/>
      <c r="V4" s="645"/>
      <c r="W4" s="645"/>
      <c r="X4" s="645"/>
      <c r="Y4" s="646"/>
      <c r="Z4" s="644" t="s">
        <v>217</v>
      </c>
      <c r="AA4" s="645"/>
      <c r="AB4" s="645"/>
      <c r="AC4" s="646"/>
      <c r="AD4" s="644" t="s">
        <v>218</v>
      </c>
      <c r="AE4" s="645"/>
      <c r="AF4" s="645"/>
      <c r="AG4" s="645"/>
      <c r="AH4" s="645"/>
      <c r="AI4" s="645"/>
      <c r="AJ4" s="645"/>
      <c r="AK4" s="646"/>
      <c r="AL4" s="644" t="s">
        <v>217</v>
      </c>
      <c r="AM4" s="645"/>
      <c r="AN4" s="645"/>
      <c r="AO4" s="646"/>
      <c r="AP4" s="650" t="s">
        <v>219</v>
      </c>
      <c r="AQ4" s="650"/>
      <c r="AR4" s="650"/>
      <c r="AS4" s="650"/>
      <c r="AT4" s="650"/>
      <c r="AU4" s="650"/>
      <c r="AV4" s="650"/>
      <c r="AW4" s="650"/>
      <c r="AX4" s="650"/>
      <c r="AY4" s="650"/>
      <c r="AZ4" s="650"/>
      <c r="BA4" s="650"/>
      <c r="BB4" s="650"/>
      <c r="BC4" s="650"/>
      <c r="BD4" s="650"/>
      <c r="BE4" s="650"/>
      <c r="BF4" s="650"/>
      <c r="BG4" s="650" t="s">
        <v>220</v>
      </c>
      <c r="BH4" s="650"/>
      <c r="BI4" s="650"/>
      <c r="BJ4" s="650"/>
      <c r="BK4" s="650"/>
      <c r="BL4" s="650"/>
      <c r="BM4" s="650"/>
      <c r="BN4" s="650"/>
      <c r="BO4" s="650" t="s">
        <v>217</v>
      </c>
      <c r="BP4" s="650"/>
      <c r="BQ4" s="650"/>
      <c r="BR4" s="650"/>
      <c r="BS4" s="650" t="s">
        <v>221</v>
      </c>
      <c r="BT4" s="650"/>
      <c r="BU4" s="650"/>
      <c r="BV4" s="650"/>
      <c r="BW4" s="650"/>
      <c r="BX4" s="650"/>
      <c r="BY4" s="650"/>
      <c r="BZ4" s="650"/>
      <c r="CA4" s="650"/>
      <c r="CB4" s="650"/>
      <c r="CD4" s="647" t="s">
        <v>222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223</v>
      </c>
      <c r="C5" s="652"/>
      <c r="D5" s="652"/>
      <c r="E5" s="652"/>
      <c r="F5" s="652"/>
      <c r="G5" s="652"/>
      <c r="H5" s="652"/>
      <c r="I5" s="652"/>
      <c r="J5" s="652"/>
      <c r="K5" s="652"/>
      <c r="L5" s="652"/>
      <c r="M5" s="652"/>
      <c r="N5" s="652"/>
      <c r="O5" s="652"/>
      <c r="P5" s="652"/>
      <c r="Q5" s="653"/>
      <c r="R5" s="654">
        <v>5507862</v>
      </c>
      <c r="S5" s="655"/>
      <c r="T5" s="655"/>
      <c r="U5" s="655"/>
      <c r="V5" s="655"/>
      <c r="W5" s="655"/>
      <c r="X5" s="655"/>
      <c r="Y5" s="656"/>
      <c r="Z5" s="657">
        <v>19.399999999999999</v>
      </c>
      <c r="AA5" s="657"/>
      <c r="AB5" s="657"/>
      <c r="AC5" s="657"/>
      <c r="AD5" s="658">
        <v>5507862</v>
      </c>
      <c r="AE5" s="658"/>
      <c r="AF5" s="658"/>
      <c r="AG5" s="658"/>
      <c r="AH5" s="658"/>
      <c r="AI5" s="658"/>
      <c r="AJ5" s="658"/>
      <c r="AK5" s="658"/>
      <c r="AL5" s="659">
        <v>33.299999999999997</v>
      </c>
      <c r="AM5" s="660"/>
      <c r="AN5" s="660"/>
      <c r="AO5" s="661"/>
      <c r="AP5" s="651" t="s">
        <v>224</v>
      </c>
      <c r="AQ5" s="652"/>
      <c r="AR5" s="652"/>
      <c r="AS5" s="652"/>
      <c r="AT5" s="652"/>
      <c r="AU5" s="652"/>
      <c r="AV5" s="652"/>
      <c r="AW5" s="652"/>
      <c r="AX5" s="652"/>
      <c r="AY5" s="652"/>
      <c r="AZ5" s="652"/>
      <c r="BA5" s="652"/>
      <c r="BB5" s="652"/>
      <c r="BC5" s="652"/>
      <c r="BD5" s="652"/>
      <c r="BE5" s="652"/>
      <c r="BF5" s="653"/>
      <c r="BG5" s="665">
        <v>5436914</v>
      </c>
      <c r="BH5" s="666"/>
      <c r="BI5" s="666"/>
      <c r="BJ5" s="666"/>
      <c r="BK5" s="666"/>
      <c r="BL5" s="666"/>
      <c r="BM5" s="666"/>
      <c r="BN5" s="667"/>
      <c r="BO5" s="668">
        <v>98.7</v>
      </c>
      <c r="BP5" s="668"/>
      <c r="BQ5" s="668"/>
      <c r="BR5" s="668"/>
      <c r="BS5" s="669" t="s">
        <v>127</v>
      </c>
      <c r="BT5" s="669"/>
      <c r="BU5" s="669"/>
      <c r="BV5" s="669"/>
      <c r="BW5" s="669"/>
      <c r="BX5" s="669"/>
      <c r="BY5" s="669"/>
      <c r="BZ5" s="669"/>
      <c r="CA5" s="669"/>
      <c r="CB5" s="673"/>
      <c r="CD5" s="647" t="s">
        <v>219</v>
      </c>
      <c r="CE5" s="648"/>
      <c r="CF5" s="648"/>
      <c r="CG5" s="648"/>
      <c r="CH5" s="648"/>
      <c r="CI5" s="648"/>
      <c r="CJ5" s="648"/>
      <c r="CK5" s="648"/>
      <c r="CL5" s="648"/>
      <c r="CM5" s="648"/>
      <c r="CN5" s="648"/>
      <c r="CO5" s="648"/>
      <c r="CP5" s="648"/>
      <c r="CQ5" s="649"/>
      <c r="CR5" s="647" t="s">
        <v>225</v>
      </c>
      <c r="CS5" s="648"/>
      <c r="CT5" s="648"/>
      <c r="CU5" s="648"/>
      <c r="CV5" s="648"/>
      <c r="CW5" s="648"/>
      <c r="CX5" s="648"/>
      <c r="CY5" s="649"/>
      <c r="CZ5" s="647" t="s">
        <v>217</v>
      </c>
      <c r="DA5" s="648"/>
      <c r="DB5" s="648"/>
      <c r="DC5" s="649"/>
      <c r="DD5" s="647" t="s">
        <v>226</v>
      </c>
      <c r="DE5" s="648"/>
      <c r="DF5" s="648"/>
      <c r="DG5" s="648"/>
      <c r="DH5" s="648"/>
      <c r="DI5" s="648"/>
      <c r="DJ5" s="648"/>
      <c r="DK5" s="648"/>
      <c r="DL5" s="648"/>
      <c r="DM5" s="648"/>
      <c r="DN5" s="648"/>
      <c r="DO5" s="648"/>
      <c r="DP5" s="649"/>
      <c r="DQ5" s="647" t="s">
        <v>227</v>
      </c>
      <c r="DR5" s="648"/>
      <c r="DS5" s="648"/>
      <c r="DT5" s="648"/>
      <c r="DU5" s="648"/>
      <c r="DV5" s="648"/>
      <c r="DW5" s="648"/>
      <c r="DX5" s="648"/>
      <c r="DY5" s="648"/>
      <c r="DZ5" s="648"/>
      <c r="EA5" s="648"/>
      <c r="EB5" s="648"/>
      <c r="EC5" s="649"/>
    </row>
    <row r="6" spans="2:143" ht="11.25" customHeight="1" x14ac:dyDescent="0.15">
      <c r="B6" s="662" t="s">
        <v>228</v>
      </c>
      <c r="C6" s="663"/>
      <c r="D6" s="663"/>
      <c r="E6" s="663"/>
      <c r="F6" s="663"/>
      <c r="G6" s="663"/>
      <c r="H6" s="663"/>
      <c r="I6" s="663"/>
      <c r="J6" s="663"/>
      <c r="K6" s="663"/>
      <c r="L6" s="663"/>
      <c r="M6" s="663"/>
      <c r="N6" s="663"/>
      <c r="O6" s="663"/>
      <c r="P6" s="663"/>
      <c r="Q6" s="664"/>
      <c r="R6" s="665">
        <v>171658</v>
      </c>
      <c r="S6" s="666"/>
      <c r="T6" s="666"/>
      <c r="U6" s="666"/>
      <c r="V6" s="666"/>
      <c r="W6" s="666"/>
      <c r="X6" s="666"/>
      <c r="Y6" s="667"/>
      <c r="Z6" s="668">
        <v>0.6</v>
      </c>
      <c r="AA6" s="668"/>
      <c r="AB6" s="668"/>
      <c r="AC6" s="668"/>
      <c r="AD6" s="669">
        <v>171658</v>
      </c>
      <c r="AE6" s="669"/>
      <c r="AF6" s="669"/>
      <c r="AG6" s="669"/>
      <c r="AH6" s="669"/>
      <c r="AI6" s="669"/>
      <c r="AJ6" s="669"/>
      <c r="AK6" s="669"/>
      <c r="AL6" s="670">
        <v>1</v>
      </c>
      <c r="AM6" s="671"/>
      <c r="AN6" s="671"/>
      <c r="AO6" s="672"/>
      <c r="AP6" s="662" t="s">
        <v>229</v>
      </c>
      <c r="AQ6" s="663"/>
      <c r="AR6" s="663"/>
      <c r="AS6" s="663"/>
      <c r="AT6" s="663"/>
      <c r="AU6" s="663"/>
      <c r="AV6" s="663"/>
      <c r="AW6" s="663"/>
      <c r="AX6" s="663"/>
      <c r="AY6" s="663"/>
      <c r="AZ6" s="663"/>
      <c r="BA6" s="663"/>
      <c r="BB6" s="663"/>
      <c r="BC6" s="663"/>
      <c r="BD6" s="663"/>
      <c r="BE6" s="663"/>
      <c r="BF6" s="664"/>
      <c r="BG6" s="665">
        <v>5436914</v>
      </c>
      <c r="BH6" s="666"/>
      <c r="BI6" s="666"/>
      <c r="BJ6" s="666"/>
      <c r="BK6" s="666"/>
      <c r="BL6" s="666"/>
      <c r="BM6" s="666"/>
      <c r="BN6" s="667"/>
      <c r="BO6" s="668">
        <v>98.7</v>
      </c>
      <c r="BP6" s="668"/>
      <c r="BQ6" s="668"/>
      <c r="BR6" s="668"/>
      <c r="BS6" s="669" t="s">
        <v>127</v>
      </c>
      <c r="BT6" s="669"/>
      <c r="BU6" s="669"/>
      <c r="BV6" s="669"/>
      <c r="BW6" s="669"/>
      <c r="BX6" s="669"/>
      <c r="BY6" s="669"/>
      <c r="BZ6" s="669"/>
      <c r="CA6" s="669"/>
      <c r="CB6" s="673"/>
      <c r="CD6" s="676" t="s">
        <v>230</v>
      </c>
      <c r="CE6" s="677"/>
      <c r="CF6" s="677"/>
      <c r="CG6" s="677"/>
      <c r="CH6" s="677"/>
      <c r="CI6" s="677"/>
      <c r="CJ6" s="677"/>
      <c r="CK6" s="677"/>
      <c r="CL6" s="677"/>
      <c r="CM6" s="677"/>
      <c r="CN6" s="677"/>
      <c r="CO6" s="677"/>
      <c r="CP6" s="677"/>
      <c r="CQ6" s="678"/>
      <c r="CR6" s="665">
        <v>192392</v>
      </c>
      <c r="CS6" s="666"/>
      <c r="CT6" s="666"/>
      <c r="CU6" s="666"/>
      <c r="CV6" s="666"/>
      <c r="CW6" s="666"/>
      <c r="CX6" s="666"/>
      <c r="CY6" s="667"/>
      <c r="CZ6" s="659">
        <v>0.7</v>
      </c>
      <c r="DA6" s="660"/>
      <c r="DB6" s="660"/>
      <c r="DC6" s="679"/>
      <c r="DD6" s="674" t="s">
        <v>127</v>
      </c>
      <c r="DE6" s="666"/>
      <c r="DF6" s="666"/>
      <c r="DG6" s="666"/>
      <c r="DH6" s="666"/>
      <c r="DI6" s="666"/>
      <c r="DJ6" s="666"/>
      <c r="DK6" s="666"/>
      <c r="DL6" s="666"/>
      <c r="DM6" s="666"/>
      <c r="DN6" s="666"/>
      <c r="DO6" s="666"/>
      <c r="DP6" s="667"/>
      <c r="DQ6" s="674">
        <v>192390</v>
      </c>
      <c r="DR6" s="666"/>
      <c r="DS6" s="666"/>
      <c r="DT6" s="666"/>
      <c r="DU6" s="666"/>
      <c r="DV6" s="666"/>
      <c r="DW6" s="666"/>
      <c r="DX6" s="666"/>
      <c r="DY6" s="666"/>
      <c r="DZ6" s="666"/>
      <c r="EA6" s="666"/>
      <c r="EB6" s="666"/>
      <c r="EC6" s="675"/>
    </row>
    <row r="7" spans="2:143" ht="11.25" customHeight="1" x14ac:dyDescent="0.15">
      <c r="B7" s="662" t="s">
        <v>231</v>
      </c>
      <c r="C7" s="663"/>
      <c r="D7" s="663"/>
      <c r="E7" s="663"/>
      <c r="F7" s="663"/>
      <c r="G7" s="663"/>
      <c r="H7" s="663"/>
      <c r="I7" s="663"/>
      <c r="J7" s="663"/>
      <c r="K7" s="663"/>
      <c r="L7" s="663"/>
      <c r="M7" s="663"/>
      <c r="N7" s="663"/>
      <c r="O7" s="663"/>
      <c r="P7" s="663"/>
      <c r="Q7" s="664"/>
      <c r="R7" s="665">
        <v>3736</v>
      </c>
      <c r="S7" s="666"/>
      <c r="T7" s="666"/>
      <c r="U7" s="666"/>
      <c r="V7" s="666"/>
      <c r="W7" s="666"/>
      <c r="X7" s="666"/>
      <c r="Y7" s="667"/>
      <c r="Z7" s="668">
        <v>0</v>
      </c>
      <c r="AA7" s="668"/>
      <c r="AB7" s="668"/>
      <c r="AC7" s="668"/>
      <c r="AD7" s="669">
        <v>3736</v>
      </c>
      <c r="AE7" s="669"/>
      <c r="AF7" s="669"/>
      <c r="AG7" s="669"/>
      <c r="AH7" s="669"/>
      <c r="AI7" s="669"/>
      <c r="AJ7" s="669"/>
      <c r="AK7" s="669"/>
      <c r="AL7" s="670">
        <v>0</v>
      </c>
      <c r="AM7" s="671"/>
      <c r="AN7" s="671"/>
      <c r="AO7" s="672"/>
      <c r="AP7" s="662" t="s">
        <v>232</v>
      </c>
      <c r="AQ7" s="663"/>
      <c r="AR7" s="663"/>
      <c r="AS7" s="663"/>
      <c r="AT7" s="663"/>
      <c r="AU7" s="663"/>
      <c r="AV7" s="663"/>
      <c r="AW7" s="663"/>
      <c r="AX7" s="663"/>
      <c r="AY7" s="663"/>
      <c r="AZ7" s="663"/>
      <c r="BA7" s="663"/>
      <c r="BB7" s="663"/>
      <c r="BC7" s="663"/>
      <c r="BD7" s="663"/>
      <c r="BE7" s="663"/>
      <c r="BF7" s="664"/>
      <c r="BG7" s="665">
        <v>2027996</v>
      </c>
      <c r="BH7" s="666"/>
      <c r="BI7" s="666"/>
      <c r="BJ7" s="666"/>
      <c r="BK7" s="666"/>
      <c r="BL7" s="666"/>
      <c r="BM7" s="666"/>
      <c r="BN7" s="667"/>
      <c r="BO7" s="668">
        <v>36.799999999999997</v>
      </c>
      <c r="BP7" s="668"/>
      <c r="BQ7" s="668"/>
      <c r="BR7" s="668"/>
      <c r="BS7" s="669" t="s">
        <v>127</v>
      </c>
      <c r="BT7" s="669"/>
      <c r="BU7" s="669"/>
      <c r="BV7" s="669"/>
      <c r="BW7" s="669"/>
      <c r="BX7" s="669"/>
      <c r="BY7" s="669"/>
      <c r="BZ7" s="669"/>
      <c r="CA7" s="669"/>
      <c r="CB7" s="673"/>
      <c r="CD7" s="680" t="s">
        <v>233</v>
      </c>
      <c r="CE7" s="681"/>
      <c r="CF7" s="681"/>
      <c r="CG7" s="681"/>
      <c r="CH7" s="681"/>
      <c r="CI7" s="681"/>
      <c r="CJ7" s="681"/>
      <c r="CK7" s="681"/>
      <c r="CL7" s="681"/>
      <c r="CM7" s="681"/>
      <c r="CN7" s="681"/>
      <c r="CO7" s="681"/>
      <c r="CP7" s="681"/>
      <c r="CQ7" s="682"/>
      <c r="CR7" s="665">
        <v>4749706</v>
      </c>
      <c r="CS7" s="666"/>
      <c r="CT7" s="666"/>
      <c r="CU7" s="666"/>
      <c r="CV7" s="666"/>
      <c r="CW7" s="666"/>
      <c r="CX7" s="666"/>
      <c r="CY7" s="667"/>
      <c r="CZ7" s="668">
        <v>17.3</v>
      </c>
      <c r="DA7" s="668"/>
      <c r="DB7" s="668"/>
      <c r="DC7" s="668"/>
      <c r="DD7" s="674">
        <v>1120</v>
      </c>
      <c r="DE7" s="666"/>
      <c r="DF7" s="666"/>
      <c r="DG7" s="666"/>
      <c r="DH7" s="666"/>
      <c r="DI7" s="666"/>
      <c r="DJ7" s="666"/>
      <c r="DK7" s="666"/>
      <c r="DL7" s="666"/>
      <c r="DM7" s="666"/>
      <c r="DN7" s="666"/>
      <c r="DO7" s="666"/>
      <c r="DP7" s="667"/>
      <c r="DQ7" s="674">
        <v>3355114</v>
      </c>
      <c r="DR7" s="666"/>
      <c r="DS7" s="666"/>
      <c r="DT7" s="666"/>
      <c r="DU7" s="666"/>
      <c r="DV7" s="666"/>
      <c r="DW7" s="666"/>
      <c r="DX7" s="666"/>
      <c r="DY7" s="666"/>
      <c r="DZ7" s="666"/>
      <c r="EA7" s="666"/>
      <c r="EB7" s="666"/>
      <c r="EC7" s="675"/>
    </row>
    <row r="8" spans="2:143" ht="11.25" customHeight="1" x14ac:dyDescent="0.15">
      <c r="B8" s="662" t="s">
        <v>234</v>
      </c>
      <c r="C8" s="663"/>
      <c r="D8" s="663"/>
      <c r="E8" s="663"/>
      <c r="F8" s="663"/>
      <c r="G8" s="663"/>
      <c r="H8" s="663"/>
      <c r="I8" s="663"/>
      <c r="J8" s="663"/>
      <c r="K8" s="663"/>
      <c r="L8" s="663"/>
      <c r="M8" s="663"/>
      <c r="N8" s="663"/>
      <c r="O8" s="663"/>
      <c r="P8" s="663"/>
      <c r="Q8" s="664"/>
      <c r="R8" s="665">
        <v>36713</v>
      </c>
      <c r="S8" s="666"/>
      <c r="T8" s="666"/>
      <c r="U8" s="666"/>
      <c r="V8" s="666"/>
      <c r="W8" s="666"/>
      <c r="X8" s="666"/>
      <c r="Y8" s="667"/>
      <c r="Z8" s="668">
        <v>0.1</v>
      </c>
      <c r="AA8" s="668"/>
      <c r="AB8" s="668"/>
      <c r="AC8" s="668"/>
      <c r="AD8" s="669">
        <v>36713</v>
      </c>
      <c r="AE8" s="669"/>
      <c r="AF8" s="669"/>
      <c r="AG8" s="669"/>
      <c r="AH8" s="669"/>
      <c r="AI8" s="669"/>
      <c r="AJ8" s="669"/>
      <c r="AK8" s="669"/>
      <c r="AL8" s="670">
        <v>0.2</v>
      </c>
      <c r="AM8" s="671"/>
      <c r="AN8" s="671"/>
      <c r="AO8" s="672"/>
      <c r="AP8" s="662" t="s">
        <v>235</v>
      </c>
      <c r="AQ8" s="663"/>
      <c r="AR8" s="663"/>
      <c r="AS8" s="663"/>
      <c r="AT8" s="663"/>
      <c r="AU8" s="663"/>
      <c r="AV8" s="663"/>
      <c r="AW8" s="663"/>
      <c r="AX8" s="663"/>
      <c r="AY8" s="663"/>
      <c r="AZ8" s="663"/>
      <c r="BA8" s="663"/>
      <c r="BB8" s="663"/>
      <c r="BC8" s="663"/>
      <c r="BD8" s="663"/>
      <c r="BE8" s="663"/>
      <c r="BF8" s="664"/>
      <c r="BG8" s="665">
        <v>86501</v>
      </c>
      <c r="BH8" s="666"/>
      <c r="BI8" s="666"/>
      <c r="BJ8" s="666"/>
      <c r="BK8" s="666"/>
      <c r="BL8" s="666"/>
      <c r="BM8" s="666"/>
      <c r="BN8" s="667"/>
      <c r="BO8" s="668">
        <v>1.6</v>
      </c>
      <c r="BP8" s="668"/>
      <c r="BQ8" s="668"/>
      <c r="BR8" s="668"/>
      <c r="BS8" s="669" t="s">
        <v>127</v>
      </c>
      <c r="BT8" s="669"/>
      <c r="BU8" s="669"/>
      <c r="BV8" s="669"/>
      <c r="BW8" s="669"/>
      <c r="BX8" s="669"/>
      <c r="BY8" s="669"/>
      <c r="BZ8" s="669"/>
      <c r="CA8" s="669"/>
      <c r="CB8" s="673"/>
      <c r="CD8" s="680" t="s">
        <v>236</v>
      </c>
      <c r="CE8" s="681"/>
      <c r="CF8" s="681"/>
      <c r="CG8" s="681"/>
      <c r="CH8" s="681"/>
      <c r="CI8" s="681"/>
      <c r="CJ8" s="681"/>
      <c r="CK8" s="681"/>
      <c r="CL8" s="681"/>
      <c r="CM8" s="681"/>
      <c r="CN8" s="681"/>
      <c r="CO8" s="681"/>
      <c r="CP8" s="681"/>
      <c r="CQ8" s="682"/>
      <c r="CR8" s="665">
        <v>9059471</v>
      </c>
      <c r="CS8" s="666"/>
      <c r="CT8" s="666"/>
      <c r="CU8" s="666"/>
      <c r="CV8" s="666"/>
      <c r="CW8" s="666"/>
      <c r="CX8" s="666"/>
      <c r="CY8" s="667"/>
      <c r="CZ8" s="668">
        <v>33</v>
      </c>
      <c r="DA8" s="668"/>
      <c r="DB8" s="668"/>
      <c r="DC8" s="668"/>
      <c r="DD8" s="674">
        <v>88149</v>
      </c>
      <c r="DE8" s="666"/>
      <c r="DF8" s="666"/>
      <c r="DG8" s="666"/>
      <c r="DH8" s="666"/>
      <c r="DI8" s="666"/>
      <c r="DJ8" s="666"/>
      <c r="DK8" s="666"/>
      <c r="DL8" s="666"/>
      <c r="DM8" s="666"/>
      <c r="DN8" s="666"/>
      <c r="DO8" s="666"/>
      <c r="DP8" s="667"/>
      <c r="DQ8" s="674">
        <v>4790507</v>
      </c>
      <c r="DR8" s="666"/>
      <c r="DS8" s="666"/>
      <c r="DT8" s="666"/>
      <c r="DU8" s="666"/>
      <c r="DV8" s="666"/>
      <c r="DW8" s="666"/>
      <c r="DX8" s="666"/>
      <c r="DY8" s="666"/>
      <c r="DZ8" s="666"/>
      <c r="EA8" s="666"/>
      <c r="EB8" s="666"/>
      <c r="EC8" s="675"/>
    </row>
    <row r="9" spans="2:143" ht="11.25" customHeight="1" x14ac:dyDescent="0.15">
      <c r="B9" s="662" t="s">
        <v>237</v>
      </c>
      <c r="C9" s="663"/>
      <c r="D9" s="663"/>
      <c r="E9" s="663"/>
      <c r="F9" s="663"/>
      <c r="G9" s="663"/>
      <c r="H9" s="663"/>
      <c r="I9" s="663"/>
      <c r="J9" s="663"/>
      <c r="K9" s="663"/>
      <c r="L9" s="663"/>
      <c r="M9" s="663"/>
      <c r="N9" s="663"/>
      <c r="O9" s="663"/>
      <c r="P9" s="663"/>
      <c r="Q9" s="664"/>
      <c r="R9" s="665">
        <v>39771</v>
      </c>
      <c r="S9" s="666"/>
      <c r="T9" s="666"/>
      <c r="U9" s="666"/>
      <c r="V9" s="666"/>
      <c r="W9" s="666"/>
      <c r="X9" s="666"/>
      <c r="Y9" s="667"/>
      <c r="Z9" s="668">
        <v>0.1</v>
      </c>
      <c r="AA9" s="668"/>
      <c r="AB9" s="668"/>
      <c r="AC9" s="668"/>
      <c r="AD9" s="669">
        <v>39771</v>
      </c>
      <c r="AE9" s="669"/>
      <c r="AF9" s="669"/>
      <c r="AG9" s="669"/>
      <c r="AH9" s="669"/>
      <c r="AI9" s="669"/>
      <c r="AJ9" s="669"/>
      <c r="AK9" s="669"/>
      <c r="AL9" s="670">
        <v>0.2</v>
      </c>
      <c r="AM9" s="671"/>
      <c r="AN9" s="671"/>
      <c r="AO9" s="672"/>
      <c r="AP9" s="662" t="s">
        <v>238</v>
      </c>
      <c r="AQ9" s="663"/>
      <c r="AR9" s="663"/>
      <c r="AS9" s="663"/>
      <c r="AT9" s="663"/>
      <c r="AU9" s="663"/>
      <c r="AV9" s="663"/>
      <c r="AW9" s="663"/>
      <c r="AX9" s="663"/>
      <c r="AY9" s="663"/>
      <c r="AZ9" s="663"/>
      <c r="BA9" s="663"/>
      <c r="BB9" s="663"/>
      <c r="BC9" s="663"/>
      <c r="BD9" s="663"/>
      <c r="BE9" s="663"/>
      <c r="BF9" s="664"/>
      <c r="BG9" s="665">
        <v>1726222</v>
      </c>
      <c r="BH9" s="666"/>
      <c r="BI9" s="666"/>
      <c r="BJ9" s="666"/>
      <c r="BK9" s="666"/>
      <c r="BL9" s="666"/>
      <c r="BM9" s="666"/>
      <c r="BN9" s="667"/>
      <c r="BO9" s="668">
        <v>31.3</v>
      </c>
      <c r="BP9" s="668"/>
      <c r="BQ9" s="668"/>
      <c r="BR9" s="668"/>
      <c r="BS9" s="669" t="s">
        <v>127</v>
      </c>
      <c r="BT9" s="669"/>
      <c r="BU9" s="669"/>
      <c r="BV9" s="669"/>
      <c r="BW9" s="669"/>
      <c r="BX9" s="669"/>
      <c r="BY9" s="669"/>
      <c r="BZ9" s="669"/>
      <c r="CA9" s="669"/>
      <c r="CB9" s="673"/>
      <c r="CD9" s="680" t="s">
        <v>239</v>
      </c>
      <c r="CE9" s="681"/>
      <c r="CF9" s="681"/>
      <c r="CG9" s="681"/>
      <c r="CH9" s="681"/>
      <c r="CI9" s="681"/>
      <c r="CJ9" s="681"/>
      <c r="CK9" s="681"/>
      <c r="CL9" s="681"/>
      <c r="CM9" s="681"/>
      <c r="CN9" s="681"/>
      <c r="CO9" s="681"/>
      <c r="CP9" s="681"/>
      <c r="CQ9" s="682"/>
      <c r="CR9" s="665">
        <v>2918729</v>
      </c>
      <c r="CS9" s="666"/>
      <c r="CT9" s="666"/>
      <c r="CU9" s="666"/>
      <c r="CV9" s="666"/>
      <c r="CW9" s="666"/>
      <c r="CX9" s="666"/>
      <c r="CY9" s="667"/>
      <c r="CZ9" s="668">
        <v>10.6</v>
      </c>
      <c r="DA9" s="668"/>
      <c r="DB9" s="668"/>
      <c r="DC9" s="668"/>
      <c r="DD9" s="674">
        <v>42674</v>
      </c>
      <c r="DE9" s="666"/>
      <c r="DF9" s="666"/>
      <c r="DG9" s="666"/>
      <c r="DH9" s="666"/>
      <c r="DI9" s="666"/>
      <c r="DJ9" s="666"/>
      <c r="DK9" s="666"/>
      <c r="DL9" s="666"/>
      <c r="DM9" s="666"/>
      <c r="DN9" s="666"/>
      <c r="DO9" s="666"/>
      <c r="DP9" s="667"/>
      <c r="DQ9" s="674">
        <v>2280292</v>
      </c>
      <c r="DR9" s="666"/>
      <c r="DS9" s="666"/>
      <c r="DT9" s="666"/>
      <c r="DU9" s="666"/>
      <c r="DV9" s="666"/>
      <c r="DW9" s="666"/>
      <c r="DX9" s="666"/>
      <c r="DY9" s="666"/>
      <c r="DZ9" s="666"/>
      <c r="EA9" s="666"/>
      <c r="EB9" s="666"/>
      <c r="EC9" s="675"/>
    </row>
    <row r="10" spans="2:143" ht="11.25" customHeight="1" x14ac:dyDescent="0.15">
      <c r="B10" s="662" t="s">
        <v>240</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241</v>
      </c>
      <c r="AQ10" s="663"/>
      <c r="AR10" s="663"/>
      <c r="AS10" s="663"/>
      <c r="AT10" s="663"/>
      <c r="AU10" s="663"/>
      <c r="AV10" s="663"/>
      <c r="AW10" s="663"/>
      <c r="AX10" s="663"/>
      <c r="AY10" s="663"/>
      <c r="AZ10" s="663"/>
      <c r="BA10" s="663"/>
      <c r="BB10" s="663"/>
      <c r="BC10" s="663"/>
      <c r="BD10" s="663"/>
      <c r="BE10" s="663"/>
      <c r="BF10" s="664"/>
      <c r="BG10" s="665">
        <v>123649</v>
      </c>
      <c r="BH10" s="666"/>
      <c r="BI10" s="666"/>
      <c r="BJ10" s="666"/>
      <c r="BK10" s="666"/>
      <c r="BL10" s="666"/>
      <c r="BM10" s="666"/>
      <c r="BN10" s="667"/>
      <c r="BO10" s="668">
        <v>2.2000000000000002</v>
      </c>
      <c r="BP10" s="668"/>
      <c r="BQ10" s="668"/>
      <c r="BR10" s="668"/>
      <c r="BS10" s="669" t="s">
        <v>127</v>
      </c>
      <c r="BT10" s="669"/>
      <c r="BU10" s="669"/>
      <c r="BV10" s="669"/>
      <c r="BW10" s="669"/>
      <c r="BX10" s="669"/>
      <c r="BY10" s="669"/>
      <c r="BZ10" s="669"/>
      <c r="CA10" s="669"/>
      <c r="CB10" s="673"/>
      <c r="CD10" s="680" t="s">
        <v>242</v>
      </c>
      <c r="CE10" s="681"/>
      <c r="CF10" s="681"/>
      <c r="CG10" s="681"/>
      <c r="CH10" s="681"/>
      <c r="CI10" s="681"/>
      <c r="CJ10" s="681"/>
      <c r="CK10" s="681"/>
      <c r="CL10" s="681"/>
      <c r="CM10" s="681"/>
      <c r="CN10" s="681"/>
      <c r="CO10" s="681"/>
      <c r="CP10" s="681"/>
      <c r="CQ10" s="682"/>
      <c r="CR10" s="665">
        <v>6821</v>
      </c>
      <c r="CS10" s="666"/>
      <c r="CT10" s="666"/>
      <c r="CU10" s="666"/>
      <c r="CV10" s="666"/>
      <c r="CW10" s="666"/>
      <c r="CX10" s="666"/>
      <c r="CY10" s="667"/>
      <c r="CZ10" s="668">
        <v>0</v>
      </c>
      <c r="DA10" s="668"/>
      <c r="DB10" s="668"/>
      <c r="DC10" s="668"/>
      <c r="DD10" s="674" t="s">
        <v>127</v>
      </c>
      <c r="DE10" s="666"/>
      <c r="DF10" s="666"/>
      <c r="DG10" s="666"/>
      <c r="DH10" s="666"/>
      <c r="DI10" s="666"/>
      <c r="DJ10" s="666"/>
      <c r="DK10" s="666"/>
      <c r="DL10" s="666"/>
      <c r="DM10" s="666"/>
      <c r="DN10" s="666"/>
      <c r="DO10" s="666"/>
      <c r="DP10" s="667"/>
      <c r="DQ10" s="674">
        <v>1071</v>
      </c>
      <c r="DR10" s="666"/>
      <c r="DS10" s="666"/>
      <c r="DT10" s="666"/>
      <c r="DU10" s="666"/>
      <c r="DV10" s="666"/>
      <c r="DW10" s="666"/>
      <c r="DX10" s="666"/>
      <c r="DY10" s="666"/>
      <c r="DZ10" s="666"/>
      <c r="EA10" s="666"/>
      <c r="EB10" s="666"/>
      <c r="EC10" s="675"/>
    </row>
    <row r="11" spans="2:143" ht="11.25" customHeight="1" x14ac:dyDescent="0.15">
      <c r="B11" s="662" t="s">
        <v>243</v>
      </c>
      <c r="C11" s="663"/>
      <c r="D11" s="663"/>
      <c r="E11" s="663"/>
      <c r="F11" s="663"/>
      <c r="G11" s="663"/>
      <c r="H11" s="663"/>
      <c r="I11" s="663"/>
      <c r="J11" s="663"/>
      <c r="K11" s="663"/>
      <c r="L11" s="663"/>
      <c r="M11" s="663"/>
      <c r="N11" s="663"/>
      <c r="O11" s="663"/>
      <c r="P11" s="663"/>
      <c r="Q11" s="664"/>
      <c r="R11" s="665">
        <v>1152726</v>
      </c>
      <c r="S11" s="666"/>
      <c r="T11" s="666"/>
      <c r="U11" s="666"/>
      <c r="V11" s="666"/>
      <c r="W11" s="666"/>
      <c r="X11" s="666"/>
      <c r="Y11" s="667"/>
      <c r="Z11" s="670">
        <v>4.0999999999999996</v>
      </c>
      <c r="AA11" s="671"/>
      <c r="AB11" s="671"/>
      <c r="AC11" s="683"/>
      <c r="AD11" s="674">
        <v>1152726</v>
      </c>
      <c r="AE11" s="666"/>
      <c r="AF11" s="666"/>
      <c r="AG11" s="666"/>
      <c r="AH11" s="666"/>
      <c r="AI11" s="666"/>
      <c r="AJ11" s="666"/>
      <c r="AK11" s="667"/>
      <c r="AL11" s="670">
        <v>7</v>
      </c>
      <c r="AM11" s="671"/>
      <c r="AN11" s="671"/>
      <c r="AO11" s="672"/>
      <c r="AP11" s="662" t="s">
        <v>244</v>
      </c>
      <c r="AQ11" s="663"/>
      <c r="AR11" s="663"/>
      <c r="AS11" s="663"/>
      <c r="AT11" s="663"/>
      <c r="AU11" s="663"/>
      <c r="AV11" s="663"/>
      <c r="AW11" s="663"/>
      <c r="AX11" s="663"/>
      <c r="AY11" s="663"/>
      <c r="AZ11" s="663"/>
      <c r="BA11" s="663"/>
      <c r="BB11" s="663"/>
      <c r="BC11" s="663"/>
      <c r="BD11" s="663"/>
      <c r="BE11" s="663"/>
      <c r="BF11" s="664"/>
      <c r="BG11" s="665">
        <v>91624</v>
      </c>
      <c r="BH11" s="666"/>
      <c r="BI11" s="666"/>
      <c r="BJ11" s="666"/>
      <c r="BK11" s="666"/>
      <c r="BL11" s="666"/>
      <c r="BM11" s="666"/>
      <c r="BN11" s="667"/>
      <c r="BO11" s="668">
        <v>1.7</v>
      </c>
      <c r="BP11" s="668"/>
      <c r="BQ11" s="668"/>
      <c r="BR11" s="668"/>
      <c r="BS11" s="669" t="s">
        <v>127</v>
      </c>
      <c r="BT11" s="669"/>
      <c r="BU11" s="669"/>
      <c r="BV11" s="669"/>
      <c r="BW11" s="669"/>
      <c r="BX11" s="669"/>
      <c r="BY11" s="669"/>
      <c r="BZ11" s="669"/>
      <c r="CA11" s="669"/>
      <c r="CB11" s="673"/>
      <c r="CD11" s="680" t="s">
        <v>245</v>
      </c>
      <c r="CE11" s="681"/>
      <c r="CF11" s="681"/>
      <c r="CG11" s="681"/>
      <c r="CH11" s="681"/>
      <c r="CI11" s="681"/>
      <c r="CJ11" s="681"/>
      <c r="CK11" s="681"/>
      <c r="CL11" s="681"/>
      <c r="CM11" s="681"/>
      <c r="CN11" s="681"/>
      <c r="CO11" s="681"/>
      <c r="CP11" s="681"/>
      <c r="CQ11" s="682"/>
      <c r="CR11" s="665">
        <v>515198</v>
      </c>
      <c r="CS11" s="666"/>
      <c r="CT11" s="666"/>
      <c r="CU11" s="666"/>
      <c r="CV11" s="666"/>
      <c r="CW11" s="666"/>
      <c r="CX11" s="666"/>
      <c r="CY11" s="667"/>
      <c r="CZ11" s="668">
        <v>1.9</v>
      </c>
      <c r="DA11" s="668"/>
      <c r="DB11" s="668"/>
      <c r="DC11" s="668"/>
      <c r="DD11" s="674">
        <v>121885</v>
      </c>
      <c r="DE11" s="666"/>
      <c r="DF11" s="666"/>
      <c r="DG11" s="666"/>
      <c r="DH11" s="666"/>
      <c r="DI11" s="666"/>
      <c r="DJ11" s="666"/>
      <c r="DK11" s="666"/>
      <c r="DL11" s="666"/>
      <c r="DM11" s="666"/>
      <c r="DN11" s="666"/>
      <c r="DO11" s="666"/>
      <c r="DP11" s="667"/>
      <c r="DQ11" s="674">
        <v>300365</v>
      </c>
      <c r="DR11" s="666"/>
      <c r="DS11" s="666"/>
      <c r="DT11" s="666"/>
      <c r="DU11" s="666"/>
      <c r="DV11" s="666"/>
      <c r="DW11" s="666"/>
      <c r="DX11" s="666"/>
      <c r="DY11" s="666"/>
      <c r="DZ11" s="666"/>
      <c r="EA11" s="666"/>
      <c r="EB11" s="666"/>
      <c r="EC11" s="675"/>
    </row>
    <row r="12" spans="2:143" ht="11.25" customHeight="1" x14ac:dyDescent="0.15">
      <c r="B12" s="662" t="s">
        <v>246</v>
      </c>
      <c r="C12" s="663"/>
      <c r="D12" s="663"/>
      <c r="E12" s="663"/>
      <c r="F12" s="663"/>
      <c r="G12" s="663"/>
      <c r="H12" s="663"/>
      <c r="I12" s="663"/>
      <c r="J12" s="663"/>
      <c r="K12" s="663"/>
      <c r="L12" s="663"/>
      <c r="M12" s="663"/>
      <c r="N12" s="663"/>
      <c r="O12" s="663"/>
      <c r="P12" s="663"/>
      <c r="Q12" s="664"/>
      <c r="R12" s="665">
        <v>43490</v>
      </c>
      <c r="S12" s="666"/>
      <c r="T12" s="666"/>
      <c r="U12" s="666"/>
      <c r="V12" s="666"/>
      <c r="W12" s="666"/>
      <c r="X12" s="666"/>
      <c r="Y12" s="667"/>
      <c r="Z12" s="668">
        <v>0.2</v>
      </c>
      <c r="AA12" s="668"/>
      <c r="AB12" s="668"/>
      <c r="AC12" s="668"/>
      <c r="AD12" s="669">
        <v>43490</v>
      </c>
      <c r="AE12" s="669"/>
      <c r="AF12" s="669"/>
      <c r="AG12" s="669"/>
      <c r="AH12" s="669"/>
      <c r="AI12" s="669"/>
      <c r="AJ12" s="669"/>
      <c r="AK12" s="669"/>
      <c r="AL12" s="670">
        <v>0.3</v>
      </c>
      <c r="AM12" s="671"/>
      <c r="AN12" s="671"/>
      <c r="AO12" s="672"/>
      <c r="AP12" s="662" t="s">
        <v>247</v>
      </c>
      <c r="AQ12" s="663"/>
      <c r="AR12" s="663"/>
      <c r="AS12" s="663"/>
      <c r="AT12" s="663"/>
      <c r="AU12" s="663"/>
      <c r="AV12" s="663"/>
      <c r="AW12" s="663"/>
      <c r="AX12" s="663"/>
      <c r="AY12" s="663"/>
      <c r="AZ12" s="663"/>
      <c r="BA12" s="663"/>
      <c r="BB12" s="663"/>
      <c r="BC12" s="663"/>
      <c r="BD12" s="663"/>
      <c r="BE12" s="663"/>
      <c r="BF12" s="664"/>
      <c r="BG12" s="665">
        <v>2845994</v>
      </c>
      <c r="BH12" s="666"/>
      <c r="BI12" s="666"/>
      <c r="BJ12" s="666"/>
      <c r="BK12" s="666"/>
      <c r="BL12" s="666"/>
      <c r="BM12" s="666"/>
      <c r="BN12" s="667"/>
      <c r="BO12" s="668">
        <v>51.7</v>
      </c>
      <c r="BP12" s="668"/>
      <c r="BQ12" s="668"/>
      <c r="BR12" s="668"/>
      <c r="BS12" s="669" t="s">
        <v>127</v>
      </c>
      <c r="BT12" s="669"/>
      <c r="BU12" s="669"/>
      <c r="BV12" s="669"/>
      <c r="BW12" s="669"/>
      <c r="BX12" s="669"/>
      <c r="BY12" s="669"/>
      <c r="BZ12" s="669"/>
      <c r="CA12" s="669"/>
      <c r="CB12" s="673"/>
      <c r="CD12" s="680" t="s">
        <v>248</v>
      </c>
      <c r="CE12" s="681"/>
      <c r="CF12" s="681"/>
      <c r="CG12" s="681"/>
      <c r="CH12" s="681"/>
      <c r="CI12" s="681"/>
      <c r="CJ12" s="681"/>
      <c r="CK12" s="681"/>
      <c r="CL12" s="681"/>
      <c r="CM12" s="681"/>
      <c r="CN12" s="681"/>
      <c r="CO12" s="681"/>
      <c r="CP12" s="681"/>
      <c r="CQ12" s="682"/>
      <c r="CR12" s="665">
        <v>685969</v>
      </c>
      <c r="CS12" s="666"/>
      <c r="CT12" s="666"/>
      <c r="CU12" s="666"/>
      <c r="CV12" s="666"/>
      <c r="CW12" s="666"/>
      <c r="CX12" s="666"/>
      <c r="CY12" s="667"/>
      <c r="CZ12" s="668">
        <v>2.5</v>
      </c>
      <c r="DA12" s="668"/>
      <c r="DB12" s="668"/>
      <c r="DC12" s="668"/>
      <c r="DD12" s="674">
        <v>33136</v>
      </c>
      <c r="DE12" s="666"/>
      <c r="DF12" s="666"/>
      <c r="DG12" s="666"/>
      <c r="DH12" s="666"/>
      <c r="DI12" s="666"/>
      <c r="DJ12" s="666"/>
      <c r="DK12" s="666"/>
      <c r="DL12" s="666"/>
      <c r="DM12" s="666"/>
      <c r="DN12" s="666"/>
      <c r="DO12" s="666"/>
      <c r="DP12" s="667"/>
      <c r="DQ12" s="674">
        <v>520541</v>
      </c>
      <c r="DR12" s="666"/>
      <c r="DS12" s="666"/>
      <c r="DT12" s="666"/>
      <c r="DU12" s="666"/>
      <c r="DV12" s="666"/>
      <c r="DW12" s="666"/>
      <c r="DX12" s="666"/>
      <c r="DY12" s="666"/>
      <c r="DZ12" s="666"/>
      <c r="EA12" s="666"/>
      <c r="EB12" s="666"/>
      <c r="EC12" s="675"/>
    </row>
    <row r="13" spans="2:143" ht="11.25" customHeight="1" x14ac:dyDescent="0.15">
      <c r="B13" s="662" t="s">
        <v>249</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250</v>
      </c>
      <c r="AQ13" s="663"/>
      <c r="AR13" s="663"/>
      <c r="AS13" s="663"/>
      <c r="AT13" s="663"/>
      <c r="AU13" s="663"/>
      <c r="AV13" s="663"/>
      <c r="AW13" s="663"/>
      <c r="AX13" s="663"/>
      <c r="AY13" s="663"/>
      <c r="AZ13" s="663"/>
      <c r="BA13" s="663"/>
      <c r="BB13" s="663"/>
      <c r="BC13" s="663"/>
      <c r="BD13" s="663"/>
      <c r="BE13" s="663"/>
      <c r="BF13" s="664"/>
      <c r="BG13" s="665">
        <v>2845261</v>
      </c>
      <c r="BH13" s="666"/>
      <c r="BI13" s="666"/>
      <c r="BJ13" s="666"/>
      <c r="BK13" s="666"/>
      <c r="BL13" s="666"/>
      <c r="BM13" s="666"/>
      <c r="BN13" s="667"/>
      <c r="BO13" s="668">
        <v>51.7</v>
      </c>
      <c r="BP13" s="668"/>
      <c r="BQ13" s="668"/>
      <c r="BR13" s="668"/>
      <c r="BS13" s="669" t="s">
        <v>127</v>
      </c>
      <c r="BT13" s="669"/>
      <c r="BU13" s="669"/>
      <c r="BV13" s="669"/>
      <c r="BW13" s="669"/>
      <c r="BX13" s="669"/>
      <c r="BY13" s="669"/>
      <c r="BZ13" s="669"/>
      <c r="CA13" s="669"/>
      <c r="CB13" s="673"/>
      <c r="CD13" s="680" t="s">
        <v>251</v>
      </c>
      <c r="CE13" s="681"/>
      <c r="CF13" s="681"/>
      <c r="CG13" s="681"/>
      <c r="CH13" s="681"/>
      <c r="CI13" s="681"/>
      <c r="CJ13" s="681"/>
      <c r="CK13" s="681"/>
      <c r="CL13" s="681"/>
      <c r="CM13" s="681"/>
      <c r="CN13" s="681"/>
      <c r="CO13" s="681"/>
      <c r="CP13" s="681"/>
      <c r="CQ13" s="682"/>
      <c r="CR13" s="665">
        <v>1158414</v>
      </c>
      <c r="CS13" s="666"/>
      <c r="CT13" s="666"/>
      <c r="CU13" s="666"/>
      <c r="CV13" s="666"/>
      <c r="CW13" s="666"/>
      <c r="CX13" s="666"/>
      <c r="CY13" s="667"/>
      <c r="CZ13" s="668">
        <v>4.2</v>
      </c>
      <c r="DA13" s="668"/>
      <c r="DB13" s="668"/>
      <c r="DC13" s="668"/>
      <c r="DD13" s="674">
        <v>419855</v>
      </c>
      <c r="DE13" s="666"/>
      <c r="DF13" s="666"/>
      <c r="DG13" s="666"/>
      <c r="DH13" s="666"/>
      <c r="DI13" s="666"/>
      <c r="DJ13" s="666"/>
      <c r="DK13" s="666"/>
      <c r="DL13" s="666"/>
      <c r="DM13" s="666"/>
      <c r="DN13" s="666"/>
      <c r="DO13" s="666"/>
      <c r="DP13" s="667"/>
      <c r="DQ13" s="674">
        <v>738239</v>
      </c>
      <c r="DR13" s="666"/>
      <c r="DS13" s="666"/>
      <c r="DT13" s="666"/>
      <c r="DU13" s="666"/>
      <c r="DV13" s="666"/>
      <c r="DW13" s="666"/>
      <c r="DX13" s="666"/>
      <c r="DY13" s="666"/>
      <c r="DZ13" s="666"/>
      <c r="EA13" s="666"/>
      <c r="EB13" s="666"/>
      <c r="EC13" s="675"/>
    </row>
    <row r="14" spans="2:143" ht="11.25" customHeight="1" x14ac:dyDescent="0.15">
      <c r="B14" s="662" t="s">
        <v>252</v>
      </c>
      <c r="C14" s="663"/>
      <c r="D14" s="663"/>
      <c r="E14" s="663"/>
      <c r="F14" s="663"/>
      <c r="G14" s="663"/>
      <c r="H14" s="663"/>
      <c r="I14" s="663"/>
      <c r="J14" s="663"/>
      <c r="K14" s="663"/>
      <c r="L14" s="663"/>
      <c r="M14" s="663"/>
      <c r="N14" s="663"/>
      <c r="O14" s="663"/>
      <c r="P14" s="663"/>
      <c r="Q14" s="664"/>
      <c r="R14" s="665">
        <v>3</v>
      </c>
      <c r="S14" s="666"/>
      <c r="T14" s="666"/>
      <c r="U14" s="666"/>
      <c r="V14" s="666"/>
      <c r="W14" s="666"/>
      <c r="X14" s="666"/>
      <c r="Y14" s="667"/>
      <c r="Z14" s="668">
        <v>0</v>
      </c>
      <c r="AA14" s="668"/>
      <c r="AB14" s="668"/>
      <c r="AC14" s="668"/>
      <c r="AD14" s="669">
        <v>3</v>
      </c>
      <c r="AE14" s="669"/>
      <c r="AF14" s="669"/>
      <c r="AG14" s="669"/>
      <c r="AH14" s="669"/>
      <c r="AI14" s="669"/>
      <c r="AJ14" s="669"/>
      <c r="AK14" s="669"/>
      <c r="AL14" s="670">
        <v>0</v>
      </c>
      <c r="AM14" s="671"/>
      <c r="AN14" s="671"/>
      <c r="AO14" s="672"/>
      <c r="AP14" s="662" t="s">
        <v>253</v>
      </c>
      <c r="AQ14" s="663"/>
      <c r="AR14" s="663"/>
      <c r="AS14" s="663"/>
      <c r="AT14" s="663"/>
      <c r="AU14" s="663"/>
      <c r="AV14" s="663"/>
      <c r="AW14" s="663"/>
      <c r="AX14" s="663"/>
      <c r="AY14" s="663"/>
      <c r="AZ14" s="663"/>
      <c r="BA14" s="663"/>
      <c r="BB14" s="663"/>
      <c r="BC14" s="663"/>
      <c r="BD14" s="663"/>
      <c r="BE14" s="663"/>
      <c r="BF14" s="664"/>
      <c r="BG14" s="665">
        <v>206576</v>
      </c>
      <c r="BH14" s="666"/>
      <c r="BI14" s="666"/>
      <c r="BJ14" s="666"/>
      <c r="BK14" s="666"/>
      <c r="BL14" s="666"/>
      <c r="BM14" s="666"/>
      <c r="BN14" s="667"/>
      <c r="BO14" s="668">
        <v>3.8</v>
      </c>
      <c r="BP14" s="668"/>
      <c r="BQ14" s="668"/>
      <c r="BR14" s="668"/>
      <c r="BS14" s="669" t="s">
        <v>127</v>
      </c>
      <c r="BT14" s="669"/>
      <c r="BU14" s="669"/>
      <c r="BV14" s="669"/>
      <c r="BW14" s="669"/>
      <c r="BX14" s="669"/>
      <c r="BY14" s="669"/>
      <c r="BZ14" s="669"/>
      <c r="CA14" s="669"/>
      <c r="CB14" s="673"/>
      <c r="CD14" s="680" t="s">
        <v>254</v>
      </c>
      <c r="CE14" s="681"/>
      <c r="CF14" s="681"/>
      <c r="CG14" s="681"/>
      <c r="CH14" s="681"/>
      <c r="CI14" s="681"/>
      <c r="CJ14" s="681"/>
      <c r="CK14" s="681"/>
      <c r="CL14" s="681"/>
      <c r="CM14" s="681"/>
      <c r="CN14" s="681"/>
      <c r="CO14" s="681"/>
      <c r="CP14" s="681"/>
      <c r="CQ14" s="682"/>
      <c r="CR14" s="665">
        <v>1629008</v>
      </c>
      <c r="CS14" s="666"/>
      <c r="CT14" s="666"/>
      <c r="CU14" s="666"/>
      <c r="CV14" s="666"/>
      <c r="CW14" s="666"/>
      <c r="CX14" s="666"/>
      <c r="CY14" s="667"/>
      <c r="CZ14" s="668">
        <v>5.9</v>
      </c>
      <c r="DA14" s="668"/>
      <c r="DB14" s="668"/>
      <c r="DC14" s="668"/>
      <c r="DD14" s="674">
        <v>240038</v>
      </c>
      <c r="DE14" s="666"/>
      <c r="DF14" s="666"/>
      <c r="DG14" s="666"/>
      <c r="DH14" s="666"/>
      <c r="DI14" s="666"/>
      <c r="DJ14" s="666"/>
      <c r="DK14" s="666"/>
      <c r="DL14" s="666"/>
      <c r="DM14" s="666"/>
      <c r="DN14" s="666"/>
      <c r="DO14" s="666"/>
      <c r="DP14" s="667"/>
      <c r="DQ14" s="674">
        <v>1208329</v>
      </c>
      <c r="DR14" s="666"/>
      <c r="DS14" s="666"/>
      <c r="DT14" s="666"/>
      <c r="DU14" s="666"/>
      <c r="DV14" s="666"/>
      <c r="DW14" s="666"/>
      <c r="DX14" s="666"/>
      <c r="DY14" s="666"/>
      <c r="DZ14" s="666"/>
      <c r="EA14" s="666"/>
      <c r="EB14" s="666"/>
      <c r="EC14" s="675"/>
    </row>
    <row r="15" spans="2:143" ht="11.25" customHeight="1" x14ac:dyDescent="0.15">
      <c r="B15" s="662" t="s">
        <v>255</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256</v>
      </c>
      <c r="AQ15" s="663"/>
      <c r="AR15" s="663"/>
      <c r="AS15" s="663"/>
      <c r="AT15" s="663"/>
      <c r="AU15" s="663"/>
      <c r="AV15" s="663"/>
      <c r="AW15" s="663"/>
      <c r="AX15" s="663"/>
      <c r="AY15" s="663"/>
      <c r="AZ15" s="663"/>
      <c r="BA15" s="663"/>
      <c r="BB15" s="663"/>
      <c r="BC15" s="663"/>
      <c r="BD15" s="663"/>
      <c r="BE15" s="663"/>
      <c r="BF15" s="664"/>
      <c r="BG15" s="665">
        <v>356348</v>
      </c>
      <c r="BH15" s="666"/>
      <c r="BI15" s="666"/>
      <c r="BJ15" s="666"/>
      <c r="BK15" s="666"/>
      <c r="BL15" s="666"/>
      <c r="BM15" s="666"/>
      <c r="BN15" s="667"/>
      <c r="BO15" s="668">
        <v>6.5</v>
      </c>
      <c r="BP15" s="668"/>
      <c r="BQ15" s="668"/>
      <c r="BR15" s="668"/>
      <c r="BS15" s="669" t="s">
        <v>127</v>
      </c>
      <c r="BT15" s="669"/>
      <c r="BU15" s="669"/>
      <c r="BV15" s="669"/>
      <c r="BW15" s="669"/>
      <c r="BX15" s="669"/>
      <c r="BY15" s="669"/>
      <c r="BZ15" s="669"/>
      <c r="CA15" s="669"/>
      <c r="CB15" s="673"/>
      <c r="CD15" s="680" t="s">
        <v>257</v>
      </c>
      <c r="CE15" s="681"/>
      <c r="CF15" s="681"/>
      <c r="CG15" s="681"/>
      <c r="CH15" s="681"/>
      <c r="CI15" s="681"/>
      <c r="CJ15" s="681"/>
      <c r="CK15" s="681"/>
      <c r="CL15" s="681"/>
      <c r="CM15" s="681"/>
      <c r="CN15" s="681"/>
      <c r="CO15" s="681"/>
      <c r="CP15" s="681"/>
      <c r="CQ15" s="682"/>
      <c r="CR15" s="665">
        <v>2294327</v>
      </c>
      <c r="CS15" s="666"/>
      <c r="CT15" s="666"/>
      <c r="CU15" s="666"/>
      <c r="CV15" s="666"/>
      <c r="CW15" s="666"/>
      <c r="CX15" s="666"/>
      <c r="CY15" s="667"/>
      <c r="CZ15" s="668">
        <v>8.4</v>
      </c>
      <c r="DA15" s="668"/>
      <c r="DB15" s="668"/>
      <c r="DC15" s="668"/>
      <c r="DD15" s="674">
        <v>321350</v>
      </c>
      <c r="DE15" s="666"/>
      <c r="DF15" s="666"/>
      <c r="DG15" s="666"/>
      <c r="DH15" s="666"/>
      <c r="DI15" s="666"/>
      <c r="DJ15" s="666"/>
      <c r="DK15" s="666"/>
      <c r="DL15" s="666"/>
      <c r="DM15" s="666"/>
      <c r="DN15" s="666"/>
      <c r="DO15" s="666"/>
      <c r="DP15" s="667"/>
      <c r="DQ15" s="674">
        <v>1731259</v>
      </c>
      <c r="DR15" s="666"/>
      <c r="DS15" s="666"/>
      <c r="DT15" s="666"/>
      <c r="DU15" s="666"/>
      <c r="DV15" s="666"/>
      <c r="DW15" s="666"/>
      <c r="DX15" s="666"/>
      <c r="DY15" s="666"/>
      <c r="DZ15" s="666"/>
      <c r="EA15" s="666"/>
      <c r="EB15" s="666"/>
      <c r="EC15" s="675"/>
    </row>
    <row r="16" spans="2:143" ht="11.25" customHeight="1" x14ac:dyDescent="0.15">
      <c r="B16" s="662" t="s">
        <v>258</v>
      </c>
      <c r="C16" s="663"/>
      <c r="D16" s="663"/>
      <c r="E16" s="663"/>
      <c r="F16" s="663"/>
      <c r="G16" s="663"/>
      <c r="H16" s="663"/>
      <c r="I16" s="663"/>
      <c r="J16" s="663"/>
      <c r="K16" s="663"/>
      <c r="L16" s="663"/>
      <c r="M16" s="663"/>
      <c r="N16" s="663"/>
      <c r="O16" s="663"/>
      <c r="P16" s="663"/>
      <c r="Q16" s="664"/>
      <c r="R16" s="665">
        <v>19316</v>
      </c>
      <c r="S16" s="666"/>
      <c r="T16" s="666"/>
      <c r="U16" s="666"/>
      <c r="V16" s="666"/>
      <c r="W16" s="666"/>
      <c r="X16" s="666"/>
      <c r="Y16" s="667"/>
      <c r="Z16" s="668">
        <v>0.1</v>
      </c>
      <c r="AA16" s="668"/>
      <c r="AB16" s="668"/>
      <c r="AC16" s="668"/>
      <c r="AD16" s="669">
        <v>19316</v>
      </c>
      <c r="AE16" s="669"/>
      <c r="AF16" s="669"/>
      <c r="AG16" s="669"/>
      <c r="AH16" s="669"/>
      <c r="AI16" s="669"/>
      <c r="AJ16" s="669"/>
      <c r="AK16" s="669"/>
      <c r="AL16" s="670">
        <v>0.1</v>
      </c>
      <c r="AM16" s="671"/>
      <c r="AN16" s="671"/>
      <c r="AO16" s="672"/>
      <c r="AP16" s="662" t="s">
        <v>259</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260</v>
      </c>
      <c r="CE16" s="681"/>
      <c r="CF16" s="681"/>
      <c r="CG16" s="681"/>
      <c r="CH16" s="681"/>
      <c r="CI16" s="681"/>
      <c r="CJ16" s="681"/>
      <c r="CK16" s="681"/>
      <c r="CL16" s="681"/>
      <c r="CM16" s="681"/>
      <c r="CN16" s="681"/>
      <c r="CO16" s="681"/>
      <c r="CP16" s="681"/>
      <c r="CQ16" s="682"/>
      <c r="CR16" s="665">
        <v>10699</v>
      </c>
      <c r="CS16" s="666"/>
      <c r="CT16" s="666"/>
      <c r="CU16" s="666"/>
      <c r="CV16" s="666"/>
      <c r="CW16" s="666"/>
      <c r="CX16" s="666"/>
      <c r="CY16" s="667"/>
      <c r="CZ16" s="668">
        <v>0</v>
      </c>
      <c r="DA16" s="668"/>
      <c r="DB16" s="668"/>
      <c r="DC16" s="668"/>
      <c r="DD16" s="674" t="s">
        <v>127</v>
      </c>
      <c r="DE16" s="666"/>
      <c r="DF16" s="666"/>
      <c r="DG16" s="666"/>
      <c r="DH16" s="666"/>
      <c r="DI16" s="666"/>
      <c r="DJ16" s="666"/>
      <c r="DK16" s="666"/>
      <c r="DL16" s="666"/>
      <c r="DM16" s="666"/>
      <c r="DN16" s="666"/>
      <c r="DO16" s="666"/>
      <c r="DP16" s="667"/>
      <c r="DQ16" s="674">
        <v>6120</v>
      </c>
      <c r="DR16" s="666"/>
      <c r="DS16" s="666"/>
      <c r="DT16" s="666"/>
      <c r="DU16" s="666"/>
      <c r="DV16" s="666"/>
      <c r="DW16" s="666"/>
      <c r="DX16" s="666"/>
      <c r="DY16" s="666"/>
      <c r="DZ16" s="666"/>
      <c r="EA16" s="666"/>
      <c r="EB16" s="666"/>
      <c r="EC16" s="675"/>
    </row>
    <row r="17" spans="2:133" ht="11.25" customHeight="1" x14ac:dyDescent="0.15">
      <c r="B17" s="662" t="s">
        <v>261</v>
      </c>
      <c r="C17" s="663"/>
      <c r="D17" s="663"/>
      <c r="E17" s="663"/>
      <c r="F17" s="663"/>
      <c r="G17" s="663"/>
      <c r="H17" s="663"/>
      <c r="I17" s="663"/>
      <c r="J17" s="663"/>
      <c r="K17" s="663"/>
      <c r="L17" s="663"/>
      <c r="M17" s="663"/>
      <c r="N17" s="663"/>
      <c r="O17" s="663"/>
      <c r="P17" s="663"/>
      <c r="Q17" s="664"/>
      <c r="R17" s="665">
        <v>54485</v>
      </c>
      <c r="S17" s="666"/>
      <c r="T17" s="666"/>
      <c r="U17" s="666"/>
      <c r="V17" s="666"/>
      <c r="W17" s="666"/>
      <c r="X17" s="666"/>
      <c r="Y17" s="667"/>
      <c r="Z17" s="668">
        <v>0.2</v>
      </c>
      <c r="AA17" s="668"/>
      <c r="AB17" s="668"/>
      <c r="AC17" s="668"/>
      <c r="AD17" s="669">
        <v>54485</v>
      </c>
      <c r="AE17" s="669"/>
      <c r="AF17" s="669"/>
      <c r="AG17" s="669"/>
      <c r="AH17" s="669"/>
      <c r="AI17" s="669"/>
      <c r="AJ17" s="669"/>
      <c r="AK17" s="669"/>
      <c r="AL17" s="670">
        <v>0.3</v>
      </c>
      <c r="AM17" s="671"/>
      <c r="AN17" s="671"/>
      <c r="AO17" s="672"/>
      <c r="AP17" s="662" t="s">
        <v>262</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263</v>
      </c>
      <c r="CE17" s="681"/>
      <c r="CF17" s="681"/>
      <c r="CG17" s="681"/>
      <c r="CH17" s="681"/>
      <c r="CI17" s="681"/>
      <c r="CJ17" s="681"/>
      <c r="CK17" s="681"/>
      <c r="CL17" s="681"/>
      <c r="CM17" s="681"/>
      <c r="CN17" s="681"/>
      <c r="CO17" s="681"/>
      <c r="CP17" s="681"/>
      <c r="CQ17" s="682"/>
      <c r="CR17" s="665">
        <v>4253260</v>
      </c>
      <c r="CS17" s="666"/>
      <c r="CT17" s="666"/>
      <c r="CU17" s="666"/>
      <c r="CV17" s="666"/>
      <c r="CW17" s="666"/>
      <c r="CX17" s="666"/>
      <c r="CY17" s="667"/>
      <c r="CZ17" s="668">
        <v>15.5</v>
      </c>
      <c r="DA17" s="668"/>
      <c r="DB17" s="668"/>
      <c r="DC17" s="668"/>
      <c r="DD17" s="674" t="s">
        <v>127</v>
      </c>
      <c r="DE17" s="666"/>
      <c r="DF17" s="666"/>
      <c r="DG17" s="666"/>
      <c r="DH17" s="666"/>
      <c r="DI17" s="666"/>
      <c r="DJ17" s="666"/>
      <c r="DK17" s="666"/>
      <c r="DL17" s="666"/>
      <c r="DM17" s="666"/>
      <c r="DN17" s="666"/>
      <c r="DO17" s="666"/>
      <c r="DP17" s="667"/>
      <c r="DQ17" s="674">
        <v>4232498</v>
      </c>
      <c r="DR17" s="666"/>
      <c r="DS17" s="666"/>
      <c r="DT17" s="666"/>
      <c r="DU17" s="666"/>
      <c r="DV17" s="666"/>
      <c r="DW17" s="666"/>
      <c r="DX17" s="666"/>
      <c r="DY17" s="666"/>
      <c r="DZ17" s="666"/>
      <c r="EA17" s="666"/>
      <c r="EB17" s="666"/>
      <c r="EC17" s="675"/>
    </row>
    <row r="18" spans="2:133" ht="11.25" customHeight="1" x14ac:dyDescent="0.15">
      <c r="B18" s="662" t="s">
        <v>264</v>
      </c>
      <c r="C18" s="663"/>
      <c r="D18" s="663"/>
      <c r="E18" s="663"/>
      <c r="F18" s="663"/>
      <c r="G18" s="663"/>
      <c r="H18" s="663"/>
      <c r="I18" s="663"/>
      <c r="J18" s="663"/>
      <c r="K18" s="663"/>
      <c r="L18" s="663"/>
      <c r="M18" s="663"/>
      <c r="N18" s="663"/>
      <c r="O18" s="663"/>
      <c r="P18" s="663"/>
      <c r="Q18" s="664"/>
      <c r="R18" s="665">
        <v>169409</v>
      </c>
      <c r="S18" s="666"/>
      <c r="T18" s="666"/>
      <c r="U18" s="666"/>
      <c r="V18" s="666"/>
      <c r="W18" s="666"/>
      <c r="X18" s="666"/>
      <c r="Y18" s="667"/>
      <c r="Z18" s="668">
        <v>0.6</v>
      </c>
      <c r="AA18" s="668"/>
      <c r="AB18" s="668"/>
      <c r="AC18" s="668"/>
      <c r="AD18" s="669">
        <v>169409</v>
      </c>
      <c r="AE18" s="669"/>
      <c r="AF18" s="669"/>
      <c r="AG18" s="669"/>
      <c r="AH18" s="669"/>
      <c r="AI18" s="669"/>
      <c r="AJ18" s="669"/>
      <c r="AK18" s="669"/>
      <c r="AL18" s="670">
        <v>1</v>
      </c>
      <c r="AM18" s="671"/>
      <c r="AN18" s="671"/>
      <c r="AO18" s="672"/>
      <c r="AP18" s="662" t="s">
        <v>265</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266</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15">
      <c r="B19" s="662" t="s">
        <v>267</v>
      </c>
      <c r="C19" s="663"/>
      <c r="D19" s="663"/>
      <c r="E19" s="663"/>
      <c r="F19" s="663"/>
      <c r="G19" s="663"/>
      <c r="H19" s="663"/>
      <c r="I19" s="663"/>
      <c r="J19" s="663"/>
      <c r="K19" s="663"/>
      <c r="L19" s="663"/>
      <c r="M19" s="663"/>
      <c r="N19" s="663"/>
      <c r="O19" s="663"/>
      <c r="P19" s="663"/>
      <c r="Q19" s="664"/>
      <c r="R19" s="665">
        <v>23369</v>
      </c>
      <c r="S19" s="666"/>
      <c r="T19" s="666"/>
      <c r="U19" s="666"/>
      <c r="V19" s="666"/>
      <c r="W19" s="666"/>
      <c r="X19" s="666"/>
      <c r="Y19" s="667"/>
      <c r="Z19" s="668">
        <v>0.1</v>
      </c>
      <c r="AA19" s="668"/>
      <c r="AB19" s="668"/>
      <c r="AC19" s="668"/>
      <c r="AD19" s="669">
        <v>23369</v>
      </c>
      <c r="AE19" s="669"/>
      <c r="AF19" s="669"/>
      <c r="AG19" s="669"/>
      <c r="AH19" s="669"/>
      <c r="AI19" s="669"/>
      <c r="AJ19" s="669"/>
      <c r="AK19" s="669"/>
      <c r="AL19" s="670">
        <v>0.1</v>
      </c>
      <c r="AM19" s="671"/>
      <c r="AN19" s="671"/>
      <c r="AO19" s="672"/>
      <c r="AP19" s="662" t="s">
        <v>268</v>
      </c>
      <c r="AQ19" s="663"/>
      <c r="AR19" s="663"/>
      <c r="AS19" s="663"/>
      <c r="AT19" s="663"/>
      <c r="AU19" s="663"/>
      <c r="AV19" s="663"/>
      <c r="AW19" s="663"/>
      <c r="AX19" s="663"/>
      <c r="AY19" s="663"/>
      <c r="AZ19" s="663"/>
      <c r="BA19" s="663"/>
      <c r="BB19" s="663"/>
      <c r="BC19" s="663"/>
      <c r="BD19" s="663"/>
      <c r="BE19" s="663"/>
      <c r="BF19" s="664"/>
      <c r="BG19" s="665">
        <v>70948</v>
      </c>
      <c r="BH19" s="666"/>
      <c r="BI19" s="666"/>
      <c r="BJ19" s="666"/>
      <c r="BK19" s="666"/>
      <c r="BL19" s="666"/>
      <c r="BM19" s="666"/>
      <c r="BN19" s="667"/>
      <c r="BO19" s="668">
        <v>1.3</v>
      </c>
      <c r="BP19" s="668"/>
      <c r="BQ19" s="668"/>
      <c r="BR19" s="668"/>
      <c r="BS19" s="669" t="s">
        <v>127</v>
      </c>
      <c r="BT19" s="669"/>
      <c r="BU19" s="669"/>
      <c r="BV19" s="669"/>
      <c r="BW19" s="669"/>
      <c r="BX19" s="669"/>
      <c r="BY19" s="669"/>
      <c r="BZ19" s="669"/>
      <c r="CA19" s="669"/>
      <c r="CB19" s="673"/>
      <c r="CD19" s="680" t="s">
        <v>269</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15">
      <c r="B20" s="662" t="s">
        <v>270</v>
      </c>
      <c r="C20" s="663"/>
      <c r="D20" s="663"/>
      <c r="E20" s="663"/>
      <c r="F20" s="663"/>
      <c r="G20" s="663"/>
      <c r="H20" s="663"/>
      <c r="I20" s="663"/>
      <c r="J20" s="663"/>
      <c r="K20" s="663"/>
      <c r="L20" s="663"/>
      <c r="M20" s="663"/>
      <c r="N20" s="663"/>
      <c r="O20" s="663"/>
      <c r="P20" s="663"/>
      <c r="Q20" s="664"/>
      <c r="R20" s="665">
        <v>6325</v>
      </c>
      <c r="S20" s="666"/>
      <c r="T20" s="666"/>
      <c r="U20" s="666"/>
      <c r="V20" s="666"/>
      <c r="W20" s="666"/>
      <c r="X20" s="666"/>
      <c r="Y20" s="667"/>
      <c r="Z20" s="668">
        <v>0</v>
      </c>
      <c r="AA20" s="668"/>
      <c r="AB20" s="668"/>
      <c r="AC20" s="668"/>
      <c r="AD20" s="669">
        <v>6325</v>
      </c>
      <c r="AE20" s="669"/>
      <c r="AF20" s="669"/>
      <c r="AG20" s="669"/>
      <c r="AH20" s="669"/>
      <c r="AI20" s="669"/>
      <c r="AJ20" s="669"/>
      <c r="AK20" s="669"/>
      <c r="AL20" s="670">
        <v>0</v>
      </c>
      <c r="AM20" s="671"/>
      <c r="AN20" s="671"/>
      <c r="AO20" s="672"/>
      <c r="AP20" s="662" t="s">
        <v>271</v>
      </c>
      <c r="AQ20" s="663"/>
      <c r="AR20" s="663"/>
      <c r="AS20" s="663"/>
      <c r="AT20" s="663"/>
      <c r="AU20" s="663"/>
      <c r="AV20" s="663"/>
      <c r="AW20" s="663"/>
      <c r="AX20" s="663"/>
      <c r="AY20" s="663"/>
      <c r="AZ20" s="663"/>
      <c r="BA20" s="663"/>
      <c r="BB20" s="663"/>
      <c r="BC20" s="663"/>
      <c r="BD20" s="663"/>
      <c r="BE20" s="663"/>
      <c r="BF20" s="664"/>
      <c r="BG20" s="665">
        <v>70948</v>
      </c>
      <c r="BH20" s="666"/>
      <c r="BI20" s="666"/>
      <c r="BJ20" s="666"/>
      <c r="BK20" s="666"/>
      <c r="BL20" s="666"/>
      <c r="BM20" s="666"/>
      <c r="BN20" s="667"/>
      <c r="BO20" s="668">
        <v>1.3</v>
      </c>
      <c r="BP20" s="668"/>
      <c r="BQ20" s="668"/>
      <c r="BR20" s="668"/>
      <c r="BS20" s="669" t="s">
        <v>127</v>
      </c>
      <c r="BT20" s="669"/>
      <c r="BU20" s="669"/>
      <c r="BV20" s="669"/>
      <c r="BW20" s="669"/>
      <c r="BX20" s="669"/>
      <c r="BY20" s="669"/>
      <c r="BZ20" s="669"/>
      <c r="CA20" s="669"/>
      <c r="CB20" s="673"/>
      <c r="CD20" s="680" t="s">
        <v>272</v>
      </c>
      <c r="CE20" s="681"/>
      <c r="CF20" s="681"/>
      <c r="CG20" s="681"/>
      <c r="CH20" s="681"/>
      <c r="CI20" s="681"/>
      <c r="CJ20" s="681"/>
      <c r="CK20" s="681"/>
      <c r="CL20" s="681"/>
      <c r="CM20" s="681"/>
      <c r="CN20" s="681"/>
      <c r="CO20" s="681"/>
      <c r="CP20" s="681"/>
      <c r="CQ20" s="682"/>
      <c r="CR20" s="665">
        <v>27473994</v>
      </c>
      <c r="CS20" s="666"/>
      <c r="CT20" s="666"/>
      <c r="CU20" s="666"/>
      <c r="CV20" s="666"/>
      <c r="CW20" s="666"/>
      <c r="CX20" s="666"/>
      <c r="CY20" s="667"/>
      <c r="CZ20" s="668">
        <v>100</v>
      </c>
      <c r="DA20" s="668"/>
      <c r="DB20" s="668"/>
      <c r="DC20" s="668"/>
      <c r="DD20" s="674">
        <v>1268207</v>
      </c>
      <c r="DE20" s="666"/>
      <c r="DF20" s="666"/>
      <c r="DG20" s="666"/>
      <c r="DH20" s="666"/>
      <c r="DI20" s="666"/>
      <c r="DJ20" s="666"/>
      <c r="DK20" s="666"/>
      <c r="DL20" s="666"/>
      <c r="DM20" s="666"/>
      <c r="DN20" s="666"/>
      <c r="DO20" s="666"/>
      <c r="DP20" s="667"/>
      <c r="DQ20" s="674">
        <v>19356725</v>
      </c>
      <c r="DR20" s="666"/>
      <c r="DS20" s="666"/>
      <c r="DT20" s="666"/>
      <c r="DU20" s="666"/>
      <c r="DV20" s="666"/>
      <c r="DW20" s="666"/>
      <c r="DX20" s="666"/>
      <c r="DY20" s="666"/>
      <c r="DZ20" s="666"/>
      <c r="EA20" s="666"/>
      <c r="EB20" s="666"/>
      <c r="EC20" s="675"/>
    </row>
    <row r="21" spans="2:133" ht="11.25" customHeight="1" x14ac:dyDescent="0.15">
      <c r="B21" s="662" t="s">
        <v>273</v>
      </c>
      <c r="C21" s="663"/>
      <c r="D21" s="663"/>
      <c r="E21" s="663"/>
      <c r="F21" s="663"/>
      <c r="G21" s="663"/>
      <c r="H21" s="663"/>
      <c r="I21" s="663"/>
      <c r="J21" s="663"/>
      <c r="K21" s="663"/>
      <c r="L21" s="663"/>
      <c r="M21" s="663"/>
      <c r="N21" s="663"/>
      <c r="O21" s="663"/>
      <c r="P21" s="663"/>
      <c r="Q21" s="664"/>
      <c r="R21" s="665">
        <v>3560</v>
      </c>
      <c r="S21" s="666"/>
      <c r="T21" s="666"/>
      <c r="U21" s="666"/>
      <c r="V21" s="666"/>
      <c r="W21" s="666"/>
      <c r="X21" s="666"/>
      <c r="Y21" s="667"/>
      <c r="Z21" s="668">
        <v>0</v>
      </c>
      <c r="AA21" s="668"/>
      <c r="AB21" s="668"/>
      <c r="AC21" s="668"/>
      <c r="AD21" s="669">
        <v>3560</v>
      </c>
      <c r="AE21" s="669"/>
      <c r="AF21" s="669"/>
      <c r="AG21" s="669"/>
      <c r="AH21" s="669"/>
      <c r="AI21" s="669"/>
      <c r="AJ21" s="669"/>
      <c r="AK21" s="669"/>
      <c r="AL21" s="670">
        <v>0</v>
      </c>
      <c r="AM21" s="671"/>
      <c r="AN21" s="671"/>
      <c r="AO21" s="672"/>
      <c r="AP21" s="684" t="s">
        <v>274</v>
      </c>
      <c r="AQ21" s="685"/>
      <c r="AR21" s="685"/>
      <c r="AS21" s="685"/>
      <c r="AT21" s="685"/>
      <c r="AU21" s="685"/>
      <c r="AV21" s="685"/>
      <c r="AW21" s="685"/>
      <c r="AX21" s="685"/>
      <c r="AY21" s="685"/>
      <c r="AZ21" s="685"/>
      <c r="BA21" s="685"/>
      <c r="BB21" s="685"/>
      <c r="BC21" s="685"/>
      <c r="BD21" s="685"/>
      <c r="BE21" s="685"/>
      <c r="BF21" s="686"/>
      <c r="BG21" s="665">
        <v>70948</v>
      </c>
      <c r="BH21" s="666"/>
      <c r="BI21" s="666"/>
      <c r="BJ21" s="666"/>
      <c r="BK21" s="666"/>
      <c r="BL21" s="666"/>
      <c r="BM21" s="666"/>
      <c r="BN21" s="667"/>
      <c r="BO21" s="668">
        <v>1.3</v>
      </c>
      <c r="BP21" s="668"/>
      <c r="BQ21" s="668"/>
      <c r="BR21" s="668"/>
      <c r="BS21" s="669" t="s">
        <v>127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275</v>
      </c>
      <c r="C22" s="702"/>
      <c r="D22" s="702"/>
      <c r="E22" s="702"/>
      <c r="F22" s="702"/>
      <c r="G22" s="702"/>
      <c r="H22" s="702"/>
      <c r="I22" s="702"/>
      <c r="J22" s="702"/>
      <c r="K22" s="702"/>
      <c r="L22" s="702"/>
      <c r="M22" s="702"/>
      <c r="N22" s="702"/>
      <c r="O22" s="702"/>
      <c r="P22" s="702"/>
      <c r="Q22" s="703"/>
      <c r="R22" s="665">
        <v>136155</v>
      </c>
      <c r="S22" s="666"/>
      <c r="T22" s="666"/>
      <c r="U22" s="666"/>
      <c r="V22" s="666"/>
      <c r="W22" s="666"/>
      <c r="X22" s="666"/>
      <c r="Y22" s="667"/>
      <c r="Z22" s="668">
        <v>0.5</v>
      </c>
      <c r="AA22" s="668"/>
      <c r="AB22" s="668"/>
      <c r="AC22" s="668"/>
      <c r="AD22" s="669">
        <v>136155</v>
      </c>
      <c r="AE22" s="669"/>
      <c r="AF22" s="669"/>
      <c r="AG22" s="669"/>
      <c r="AH22" s="669"/>
      <c r="AI22" s="669"/>
      <c r="AJ22" s="669"/>
      <c r="AK22" s="669"/>
      <c r="AL22" s="670">
        <v>0.80000001192092896</v>
      </c>
      <c r="AM22" s="671"/>
      <c r="AN22" s="671"/>
      <c r="AO22" s="672"/>
      <c r="AP22" s="684" t="s">
        <v>276</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277</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278</v>
      </c>
      <c r="C23" s="663"/>
      <c r="D23" s="663"/>
      <c r="E23" s="663"/>
      <c r="F23" s="663"/>
      <c r="G23" s="663"/>
      <c r="H23" s="663"/>
      <c r="I23" s="663"/>
      <c r="J23" s="663"/>
      <c r="K23" s="663"/>
      <c r="L23" s="663"/>
      <c r="M23" s="663"/>
      <c r="N23" s="663"/>
      <c r="O23" s="663"/>
      <c r="P23" s="663"/>
      <c r="Q23" s="664"/>
      <c r="R23" s="665">
        <v>10070081</v>
      </c>
      <c r="S23" s="666"/>
      <c r="T23" s="666"/>
      <c r="U23" s="666"/>
      <c r="V23" s="666"/>
      <c r="W23" s="666"/>
      <c r="X23" s="666"/>
      <c r="Y23" s="667"/>
      <c r="Z23" s="668">
        <v>35.4</v>
      </c>
      <c r="AA23" s="668"/>
      <c r="AB23" s="668"/>
      <c r="AC23" s="668"/>
      <c r="AD23" s="669">
        <v>9269701</v>
      </c>
      <c r="AE23" s="669"/>
      <c r="AF23" s="669"/>
      <c r="AG23" s="669"/>
      <c r="AH23" s="669"/>
      <c r="AI23" s="669"/>
      <c r="AJ23" s="669"/>
      <c r="AK23" s="669"/>
      <c r="AL23" s="670">
        <v>56.1</v>
      </c>
      <c r="AM23" s="671"/>
      <c r="AN23" s="671"/>
      <c r="AO23" s="672"/>
      <c r="AP23" s="684" t="s">
        <v>279</v>
      </c>
      <c r="AQ23" s="685"/>
      <c r="AR23" s="685"/>
      <c r="AS23" s="685"/>
      <c r="AT23" s="685"/>
      <c r="AU23" s="685"/>
      <c r="AV23" s="685"/>
      <c r="AW23" s="685"/>
      <c r="AX23" s="685"/>
      <c r="AY23" s="685"/>
      <c r="AZ23" s="685"/>
      <c r="BA23" s="685"/>
      <c r="BB23" s="685"/>
      <c r="BC23" s="685"/>
      <c r="BD23" s="685"/>
      <c r="BE23" s="685"/>
      <c r="BF23" s="686"/>
      <c r="BG23" s="665" t="s">
        <v>127</v>
      </c>
      <c r="BH23" s="666"/>
      <c r="BI23" s="666"/>
      <c r="BJ23" s="666"/>
      <c r="BK23" s="666"/>
      <c r="BL23" s="666"/>
      <c r="BM23" s="666"/>
      <c r="BN23" s="667"/>
      <c r="BO23" s="668" t="s">
        <v>127</v>
      </c>
      <c r="BP23" s="668"/>
      <c r="BQ23" s="668"/>
      <c r="BR23" s="668"/>
      <c r="BS23" s="669" t="s">
        <v>127</v>
      </c>
      <c r="BT23" s="669"/>
      <c r="BU23" s="669"/>
      <c r="BV23" s="669"/>
      <c r="BW23" s="669"/>
      <c r="BX23" s="669"/>
      <c r="BY23" s="669"/>
      <c r="BZ23" s="669"/>
      <c r="CA23" s="669"/>
      <c r="CB23" s="673"/>
      <c r="CD23" s="647" t="s">
        <v>219</v>
      </c>
      <c r="CE23" s="648"/>
      <c r="CF23" s="648"/>
      <c r="CG23" s="648"/>
      <c r="CH23" s="648"/>
      <c r="CI23" s="648"/>
      <c r="CJ23" s="648"/>
      <c r="CK23" s="648"/>
      <c r="CL23" s="648"/>
      <c r="CM23" s="648"/>
      <c r="CN23" s="648"/>
      <c r="CO23" s="648"/>
      <c r="CP23" s="648"/>
      <c r="CQ23" s="649"/>
      <c r="CR23" s="647" t="s">
        <v>280</v>
      </c>
      <c r="CS23" s="648"/>
      <c r="CT23" s="648"/>
      <c r="CU23" s="648"/>
      <c r="CV23" s="648"/>
      <c r="CW23" s="648"/>
      <c r="CX23" s="648"/>
      <c r="CY23" s="649"/>
      <c r="CZ23" s="647" t="s">
        <v>281</v>
      </c>
      <c r="DA23" s="648"/>
      <c r="DB23" s="648"/>
      <c r="DC23" s="649"/>
      <c r="DD23" s="647" t="s">
        <v>282</v>
      </c>
      <c r="DE23" s="648"/>
      <c r="DF23" s="648"/>
      <c r="DG23" s="648"/>
      <c r="DH23" s="648"/>
      <c r="DI23" s="648"/>
      <c r="DJ23" s="648"/>
      <c r="DK23" s="649"/>
      <c r="DL23" s="696" t="s">
        <v>283</v>
      </c>
      <c r="DM23" s="697"/>
      <c r="DN23" s="697"/>
      <c r="DO23" s="697"/>
      <c r="DP23" s="697"/>
      <c r="DQ23" s="697"/>
      <c r="DR23" s="697"/>
      <c r="DS23" s="697"/>
      <c r="DT23" s="697"/>
      <c r="DU23" s="697"/>
      <c r="DV23" s="698"/>
      <c r="DW23" s="647" t="s">
        <v>284</v>
      </c>
      <c r="DX23" s="648"/>
      <c r="DY23" s="648"/>
      <c r="DZ23" s="648"/>
      <c r="EA23" s="648"/>
      <c r="EB23" s="648"/>
      <c r="EC23" s="649"/>
    </row>
    <row r="24" spans="2:133" ht="11.25" customHeight="1" x14ac:dyDescent="0.15">
      <c r="B24" s="662" t="s">
        <v>285</v>
      </c>
      <c r="C24" s="663"/>
      <c r="D24" s="663"/>
      <c r="E24" s="663"/>
      <c r="F24" s="663"/>
      <c r="G24" s="663"/>
      <c r="H24" s="663"/>
      <c r="I24" s="663"/>
      <c r="J24" s="663"/>
      <c r="K24" s="663"/>
      <c r="L24" s="663"/>
      <c r="M24" s="663"/>
      <c r="N24" s="663"/>
      <c r="O24" s="663"/>
      <c r="P24" s="663"/>
      <c r="Q24" s="664"/>
      <c r="R24" s="665">
        <v>9269701</v>
      </c>
      <c r="S24" s="666"/>
      <c r="T24" s="666"/>
      <c r="U24" s="666"/>
      <c r="V24" s="666"/>
      <c r="W24" s="666"/>
      <c r="X24" s="666"/>
      <c r="Y24" s="667"/>
      <c r="Z24" s="668">
        <v>32.6</v>
      </c>
      <c r="AA24" s="668"/>
      <c r="AB24" s="668"/>
      <c r="AC24" s="668"/>
      <c r="AD24" s="669">
        <v>9269701</v>
      </c>
      <c r="AE24" s="669"/>
      <c r="AF24" s="669"/>
      <c r="AG24" s="669"/>
      <c r="AH24" s="669"/>
      <c r="AI24" s="669"/>
      <c r="AJ24" s="669"/>
      <c r="AK24" s="669"/>
      <c r="AL24" s="670">
        <v>56.1</v>
      </c>
      <c r="AM24" s="671"/>
      <c r="AN24" s="671"/>
      <c r="AO24" s="672"/>
      <c r="AP24" s="684" t="s">
        <v>286</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287</v>
      </c>
      <c r="CE24" s="677"/>
      <c r="CF24" s="677"/>
      <c r="CG24" s="677"/>
      <c r="CH24" s="677"/>
      <c r="CI24" s="677"/>
      <c r="CJ24" s="677"/>
      <c r="CK24" s="677"/>
      <c r="CL24" s="677"/>
      <c r="CM24" s="677"/>
      <c r="CN24" s="677"/>
      <c r="CO24" s="677"/>
      <c r="CP24" s="677"/>
      <c r="CQ24" s="678"/>
      <c r="CR24" s="654">
        <v>15111238</v>
      </c>
      <c r="CS24" s="655"/>
      <c r="CT24" s="655"/>
      <c r="CU24" s="655"/>
      <c r="CV24" s="655"/>
      <c r="CW24" s="655"/>
      <c r="CX24" s="655"/>
      <c r="CY24" s="656"/>
      <c r="CZ24" s="659">
        <v>55</v>
      </c>
      <c r="DA24" s="660"/>
      <c r="DB24" s="660"/>
      <c r="DC24" s="679"/>
      <c r="DD24" s="704">
        <v>10931696</v>
      </c>
      <c r="DE24" s="655"/>
      <c r="DF24" s="655"/>
      <c r="DG24" s="655"/>
      <c r="DH24" s="655"/>
      <c r="DI24" s="655"/>
      <c r="DJ24" s="655"/>
      <c r="DK24" s="656"/>
      <c r="DL24" s="704">
        <v>10532690</v>
      </c>
      <c r="DM24" s="655"/>
      <c r="DN24" s="655"/>
      <c r="DO24" s="655"/>
      <c r="DP24" s="655"/>
      <c r="DQ24" s="655"/>
      <c r="DR24" s="655"/>
      <c r="DS24" s="655"/>
      <c r="DT24" s="655"/>
      <c r="DU24" s="655"/>
      <c r="DV24" s="656"/>
      <c r="DW24" s="659">
        <v>61.7</v>
      </c>
      <c r="DX24" s="660"/>
      <c r="DY24" s="660"/>
      <c r="DZ24" s="660"/>
      <c r="EA24" s="660"/>
      <c r="EB24" s="660"/>
      <c r="EC24" s="661"/>
    </row>
    <row r="25" spans="2:133" ht="11.25" customHeight="1" x14ac:dyDescent="0.15">
      <c r="B25" s="662" t="s">
        <v>288</v>
      </c>
      <c r="C25" s="663"/>
      <c r="D25" s="663"/>
      <c r="E25" s="663"/>
      <c r="F25" s="663"/>
      <c r="G25" s="663"/>
      <c r="H25" s="663"/>
      <c r="I25" s="663"/>
      <c r="J25" s="663"/>
      <c r="K25" s="663"/>
      <c r="L25" s="663"/>
      <c r="M25" s="663"/>
      <c r="N25" s="663"/>
      <c r="O25" s="663"/>
      <c r="P25" s="663"/>
      <c r="Q25" s="664"/>
      <c r="R25" s="665">
        <v>800380</v>
      </c>
      <c r="S25" s="666"/>
      <c r="T25" s="666"/>
      <c r="U25" s="666"/>
      <c r="V25" s="666"/>
      <c r="W25" s="666"/>
      <c r="X25" s="666"/>
      <c r="Y25" s="667"/>
      <c r="Z25" s="668">
        <v>2.8</v>
      </c>
      <c r="AA25" s="668"/>
      <c r="AB25" s="668"/>
      <c r="AC25" s="668"/>
      <c r="AD25" s="669" t="s">
        <v>127</v>
      </c>
      <c r="AE25" s="669"/>
      <c r="AF25" s="669"/>
      <c r="AG25" s="669"/>
      <c r="AH25" s="669"/>
      <c r="AI25" s="669"/>
      <c r="AJ25" s="669"/>
      <c r="AK25" s="669"/>
      <c r="AL25" s="670" t="s">
        <v>127</v>
      </c>
      <c r="AM25" s="671"/>
      <c r="AN25" s="671"/>
      <c r="AO25" s="672"/>
      <c r="AP25" s="684" t="s">
        <v>289</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290</v>
      </c>
      <c r="CE25" s="681"/>
      <c r="CF25" s="681"/>
      <c r="CG25" s="681"/>
      <c r="CH25" s="681"/>
      <c r="CI25" s="681"/>
      <c r="CJ25" s="681"/>
      <c r="CK25" s="681"/>
      <c r="CL25" s="681"/>
      <c r="CM25" s="681"/>
      <c r="CN25" s="681"/>
      <c r="CO25" s="681"/>
      <c r="CP25" s="681"/>
      <c r="CQ25" s="682"/>
      <c r="CR25" s="665">
        <v>6117073</v>
      </c>
      <c r="CS25" s="705"/>
      <c r="CT25" s="705"/>
      <c r="CU25" s="705"/>
      <c r="CV25" s="705"/>
      <c r="CW25" s="705"/>
      <c r="CX25" s="705"/>
      <c r="CY25" s="706"/>
      <c r="CZ25" s="670">
        <v>22.3</v>
      </c>
      <c r="DA25" s="699"/>
      <c r="DB25" s="699"/>
      <c r="DC25" s="707"/>
      <c r="DD25" s="674">
        <v>5456053</v>
      </c>
      <c r="DE25" s="705"/>
      <c r="DF25" s="705"/>
      <c r="DG25" s="705"/>
      <c r="DH25" s="705"/>
      <c r="DI25" s="705"/>
      <c r="DJ25" s="705"/>
      <c r="DK25" s="706"/>
      <c r="DL25" s="674">
        <v>5118185</v>
      </c>
      <c r="DM25" s="705"/>
      <c r="DN25" s="705"/>
      <c r="DO25" s="705"/>
      <c r="DP25" s="705"/>
      <c r="DQ25" s="705"/>
      <c r="DR25" s="705"/>
      <c r="DS25" s="705"/>
      <c r="DT25" s="705"/>
      <c r="DU25" s="705"/>
      <c r="DV25" s="706"/>
      <c r="DW25" s="670">
        <v>30</v>
      </c>
      <c r="DX25" s="699"/>
      <c r="DY25" s="699"/>
      <c r="DZ25" s="699"/>
      <c r="EA25" s="699"/>
      <c r="EB25" s="699"/>
      <c r="EC25" s="700"/>
    </row>
    <row r="26" spans="2:133" ht="11.25" customHeight="1" x14ac:dyDescent="0.15">
      <c r="B26" s="662" t="s">
        <v>291</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127</v>
      </c>
      <c r="AA26" s="668"/>
      <c r="AB26" s="668"/>
      <c r="AC26" s="668"/>
      <c r="AD26" s="669" t="s">
        <v>127</v>
      </c>
      <c r="AE26" s="669"/>
      <c r="AF26" s="669"/>
      <c r="AG26" s="669"/>
      <c r="AH26" s="669"/>
      <c r="AI26" s="669"/>
      <c r="AJ26" s="669"/>
      <c r="AK26" s="669"/>
      <c r="AL26" s="670" t="s">
        <v>127</v>
      </c>
      <c r="AM26" s="671"/>
      <c r="AN26" s="671"/>
      <c r="AO26" s="672"/>
      <c r="AP26" s="684" t="s">
        <v>292</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293</v>
      </c>
      <c r="CE26" s="681"/>
      <c r="CF26" s="681"/>
      <c r="CG26" s="681"/>
      <c r="CH26" s="681"/>
      <c r="CI26" s="681"/>
      <c r="CJ26" s="681"/>
      <c r="CK26" s="681"/>
      <c r="CL26" s="681"/>
      <c r="CM26" s="681"/>
      <c r="CN26" s="681"/>
      <c r="CO26" s="681"/>
      <c r="CP26" s="681"/>
      <c r="CQ26" s="682"/>
      <c r="CR26" s="665">
        <v>3819197</v>
      </c>
      <c r="CS26" s="666"/>
      <c r="CT26" s="666"/>
      <c r="CU26" s="666"/>
      <c r="CV26" s="666"/>
      <c r="CW26" s="666"/>
      <c r="CX26" s="666"/>
      <c r="CY26" s="667"/>
      <c r="CZ26" s="670">
        <v>13.9</v>
      </c>
      <c r="DA26" s="699"/>
      <c r="DB26" s="699"/>
      <c r="DC26" s="707"/>
      <c r="DD26" s="674">
        <v>3364416</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699"/>
      <c r="DY26" s="699"/>
      <c r="DZ26" s="699"/>
      <c r="EA26" s="699"/>
      <c r="EB26" s="699"/>
      <c r="EC26" s="700"/>
    </row>
    <row r="27" spans="2:133" ht="11.25" customHeight="1" x14ac:dyDescent="0.15">
      <c r="B27" s="662" t="s">
        <v>294</v>
      </c>
      <c r="C27" s="663"/>
      <c r="D27" s="663"/>
      <c r="E27" s="663"/>
      <c r="F27" s="663"/>
      <c r="G27" s="663"/>
      <c r="H27" s="663"/>
      <c r="I27" s="663"/>
      <c r="J27" s="663"/>
      <c r="K27" s="663"/>
      <c r="L27" s="663"/>
      <c r="M27" s="663"/>
      <c r="N27" s="663"/>
      <c r="O27" s="663"/>
      <c r="P27" s="663"/>
      <c r="Q27" s="664"/>
      <c r="R27" s="665">
        <v>17269250</v>
      </c>
      <c r="S27" s="666"/>
      <c r="T27" s="666"/>
      <c r="U27" s="666"/>
      <c r="V27" s="666"/>
      <c r="W27" s="666"/>
      <c r="X27" s="666"/>
      <c r="Y27" s="667"/>
      <c r="Z27" s="668">
        <v>60.8</v>
      </c>
      <c r="AA27" s="668"/>
      <c r="AB27" s="668"/>
      <c r="AC27" s="668"/>
      <c r="AD27" s="669">
        <v>16468870</v>
      </c>
      <c r="AE27" s="669"/>
      <c r="AF27" s="669"/>
      <c r="AG27" s="669"/>
      <c r="AH27" s="669"/>
      <c r="AI27" s="669"/>
      <c r="AJ27" s="669"/>
      <c r="AK27" s="669"/>
      <c r="AL27" s="670">
        <v>99.699996948242188</v>
      </c>
      <c r="AM27" s="671"/>
      <c r="AN27" s="671"/>
      <c r="AO27" s="672"/>
      <c r="AP27" s="662" t="s">
        <v>295</v>
      </c>
      <c r="AQ27" s="663"/>
      <c r="AR27" s="663"/>
      <c r="AS27" s="663"/>
      <c r="AT27" s="663"/>
      <c r="AU27" s="663"/>
      <c r="AV27" s="663"/>
      <c r="AW27" s="663"/>
      <c r="AX27" s="663"/>
      <c r="AY27" s="663"/>
      <c r="AZ27" s="663"/>
      <c r="BA27" s="663"/>
      <c r="BB27" s="663"/>
      <c r="BC27" s="663"/>
      <c r="BD27" s="663"/>
      <c r="BE27" s="663"/>
      <c r="BF27" s="664"/>
      <c r="BG27" s="665">
        <v>5507862</v>
      </c>
      <c r="BH27" s="666"/>
      <c r="BI27" s="666"/>
      <c r="BJ27" s="666"/>
      <c r="BK27" s="666"/>
      <c r="BL27" s="666"/>
      <c r="BM27" s="666"/>
      <c r="BN27" s="667"/>
      <c r="BO27" s="668">
        <v>100</v>
      </c>
      <c r="BP27" s="668"/>
      <c r="BQ27" s="668"/>
      <c r="BR27" s="668"/>
      <c r="BS27" s="669" t="s">
        <v>127</v>
      </c>
      <c r="BT27" s="669"/>
      <c r="BU27" s="669"/>
      <c r="BV27" s="669"/>
      <c r="BW27" s="669"/>
      <c r="BX27" s="669"/>
      <c r="BY27" s="669"/>
      <c r="BZ27" s="669"/>
      <c r="CA27" s="669"/>
      <c r="CB27" s="673"/>
      <c r="CD27" s="680" t="s">
        <v>296</v>
      </c>
      <c r="CE27" s="681"/>
      <c r="CF27" s="681"/>
      <c r="CG27" s="681"/>
      <c r="CH27" s="681"/>
      <c r="CI27" s="681"/>
      <c r="CJ27" s="681"/>
      <c r="CK27" s="681"/>
      <c r="CL27" s="681"/>
      <c r="CM27" s="681"/>
      <c r="CN27" s="681"/>
      <c r="CO27" s="681"/>
      <c r="CP27" s="681"/>
      <c r="CQ27" s="682"/>
      <c r="CR27" s="665">
        <v>4740905</v>
      </c>
      <c r="CS27" s="705"/>
      <c r="CT27" s="705"/>
      <c r="CU27" s="705"/>
      <c r="CV27" s="705"/>
      <c r="CW27" s="705"/>
      <c r="CX27" s="705"/>
      <c r="CY27" s="706"/>
      <c r="CZ27" s="670">
        <v>17.3</v>
      </c>
      <c r="DA27" s="699"/>
      <c r="DB27" s="699"/>
      <c r="DC27" s="707"/>
      <c r="DD27" s="674">
        <v>1243145</v>
      </c>
      <c r="DE27" s="705"/>
      <c r="DF27" s="705"/>
      <c r="DG27" s="705"/>
      <c r="DH27" s="705"/>
      <c r="DI27" s="705"/>
      <c r="DJ27" s="705"/>
      <c r="DK27" s="706"/>
      <c r="DL27" s="674">
        <v>1182007</v>
      </c>
      <c r="DM27" s="705"/>
      <c r="DN27" s="705"/>
      <c r="DO27" s="705"/>
      <c r="DP27" s="705"/>
      <c r="DQ27" s="705"/>
      <c r="DR27" s="705"/>
      <c r="DS27" s="705"/>
      <c r="DT27" s="705"/>
      <c r="DU27" s="705"/>
      <c r="DV27" s="706"/>
      <c r="DW27" s="670">
        <v>6.9</v>
      </c>
      <c r="DX27" s="699"/>
      <c r="DY27" s="699"/>
      <c r="DZ27" s="699"/>
      <c r="EA27" s="699"/>
      <c r="EB27" s="699"/>
      <c r="EC27" s="700"/>
    </row>
    <row r="28" spans="2:133" ht="11.25" customHeight="1" x14ac:dyDescent="0.15">
      <c r="B28" s="662" t="s">
        <v>297</v>
      </c>
      <c r="C28" s="663"/>
      <c r="D28" s="663"/>
      <c r="E28" s="663"/>
      <c r="F28" s="663"/>
      <c r="G28" s="663"/>
      <c r="H28" s="663"/>
      <c r="I28" s="663"/>
      <c r="J28" s="663"/>
      <c r="K28" s="663"/>
      <c r="L28" s="663"/>
      <c r="M28" s="663"/>
      <c r="N28" s="663"/>
      <c r="O28" s="663"/>
      <c r="P28" s="663"/>
      <c r="Q28" s="664"/>
      <c r="R28" s="665">
        <v>3271</v>
      </c>
      <c r="S28" s="666"/>
      <c r="T28" s="666"/>
      <c r="U28" s="666"/>
      <c r="V28" s="666"/>
      <c r="W28" s="666"/>
      <c r="X28" s="666"/>
      <c r="Y28" s="667"/>
      <c r="Z28" s="668">
        <v>0</v>
      </c>
      <c r="AA28" s="668"/>
      <c r="AB28" s="668"/>
      <c r="AC28" s="668"/>
      <c r="AD28" s="669">
        <v>3271</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298</v>
      </c>
      <c r="CE28" s="681"/>
      <c r="CF28" s="681"/>
      <c r="CG28" s="681"/>
      <c r="CH28" s="681"/>
      <c r="CI28" s="681"/>
      <c r="CJ28" s="681"/>
      <c r="CK28" s="681"/>
      <c r="CL28" s="681"/>
      <c r="CM28" s="681"/>
      <c r="CN28" s="681"/>
      <c r="CO28" s="681"/>
      <c r="CP28" s="681"/>
      <c r="CQ28" s="682"/>
      <c r="CR28" s="665">
        <v>4253260</v>
      </c>
      <c r="CS28" s="666"/>
      <c r="CT28" s="666"/>
      <c r="CU28" s="666"/>
      <c r="CV28" s="666"/>
      <c r="CW28" s="666"/>
      <c r="CX28" s="666"/>
      <c r="CY28" s="667"/>
      <c r="CZ28" s="670">
        <v>15.5</v>
      </c>
      <c r="DA28" s="699"/>
      <c r="DB28" s="699"/>
      <c r="DC28" s="707"/>
      <c r="DD28" s="674">
        <v>4232498</v>
      </c>
      <c r="DE28" s="666"/>
      <c r="DF28" s="666"/>
      <c r="DG28" s="666"/>
      <c r="DH28" s="666"/>
      <c r="DI28" s="666"/>
      <c r="DJ28" s="666"/>
      <c r="DK28" s="667"/>
      <c r="DL28" s="674">
        <v>4232498</v>
      </c>
      <c r="DM28" s="666"/>
      <c r="DN28" s="666"/>
      <c r="DO28" s="666"/>
      <c r="DP28" s="666"/>
      <c r="DQ28" s="666"/>
      <c r="DR28" s="666"/>
      <c r="DS28" s="666"/>
      <c r="DT28" s="666"/>
      <c r="DU28" s="666"/>
      <c r="DV28" s="667"/>
      <c r="DW28" s="670">
        <v>24.8</v>
      </c>
      <c r="DX28" s="699"/>
      <c r="DY28" s="699"/>
      <c r="DZ28" s="699"/>
      <c r="EA28" s="699"/>
      <c r="EB28" s="699"/>
      <c r="EC28" s="700"/>
    </row>
    <row r="29" spans="2:133" ht="11.25" customHeight="1" x14ac:dyDescent="0.15">
      <c r="B29" s="662" t="s">
        <v>299</v>
      </c>
      <c r="C29" s="663"/>
      <c r="D29" s="663"/>
      <c r="E29" s="663"/>
      <c r="F29" s="663"/>
      <c r="G29" s="663"/>
      <c r="H29" s="663"/>
      <c r="I29" s="663"/>
      <c r="J29" s="663"/>
      <c r="K29" s="663"/>
      <c r="L29" s="663"/>
      <c r="M29" s="663"/>
      <c r="N29" s="663"/>
      <c r="O29" s="663"/>
      <c r="P29" s="663"/>
      <c r="Q29" s="664"/>
      <c r="R29" s="665">
        <v>234624</v>
      </c>
      <c r="S29" s="666"/>
      <c r="T29" s="666"/>
      <c r="U29" s="666"/>
      <c r="V29" s="666"/>
      <c r="W29" s="666"/>
      <c r="X29" s="666"/>
      <c r="Y29" s="667"/>
      <c r="Z29" s="668">
        <v>0.8</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300</v>
      </c>
      <c r="CE29" s="715"/>
      <c r="CF29" s="680" t="s">
        <v>69</v>
      </c>
      <c r="CG29" s="681"/>
      <c r="CH29" s="681"/>
      <c r="CI29" s="681"/>
      <c r="CJ29" s="681"/>
      <c r="CK29" s="681"/>
      <c r="CL29" s="681"/>
      <c r="CM29" s="681"/>
      <c r="CN29" s="681"/>
      <c r="CO29" s="681"/>
      <c r="CP29" s="681"/>
      <c r="CQ29" s="682"/>
      <c r="CR29" s="665">
        <v>4253260</v>
      </c>
      <c r="CS29" s="705"/>
      <c r="CT29" s="705"/>
      <c r="CU29" s="705"/>
      <c r="CV29" s="705"/>
      <c r="CW29" s="705"/>
      <c r="CX29" s="705"/>
      <c r="CY29" s="706"/>
      <c r="CZ29" s="670">
        <v>15.5</v>
      </c>
      <c r="DA29" s="699"/>
      <c r="DB29" s="699"/>
      <c r="DC29" s="707"/>
      <c r="DD29" s="674">
        <v>4232498</v>
      </c>
      <c r="DE29" s="705"/>
      <c r="DF29" s="705"/>
      <c r="DG29" s="705"/>
      <c r="DH29" s="705"/>
      <c r="DI29" s="705"/>
      <c r="DJ29" s="705"/>
      <c r="DK29" s="706"/>
      <c r="DL29" s="674">
        <v>4232498</v>
      </c>
      <c r="DM29" s="705"/>
      <c r="DN29" s="705"/>
      <c r="DO29" s="705"/>
      <c r="DP29" s="705"/>
      <c r="DQ29" s="705"/>
      <c r="DR29" s="705"/>
      <c r="DS29" s="705"/>
      <c r="DT29" s="705"/>
      <c r="DU29" s="705"/>
      <c r="DV29" s="706"/>
      <c r="DW29" s="670">
        <v>24.8</v>
      </c>
      <c r="DX29" s="699"/>
      <c r="DY29" s="699"/>
      <c r="DZ29" s="699"/>
      <c r="EA29" s="699"/>
      <c r="EB29" s="699"/>
      <c r="EC29" s="700"/>
    </row>
    <row r="30" spans="2:133" ht="11.25" customHeight="1" x14ac:dyDescent="0.15">
      <c r="B30" s="662" t="s">
        <v>301</v>
      </c>
      <c r="C30" s="663"/>
      <c r="D30" s="663"/>
      <c r="E30" s="663"/>
      <c r="F30" s="663"/>
      <c r="G30" s="663"/>
      <c r="H30" s="663"/>
      <c r="I30" s="663"/>
      <c r="J30" s="663"/>
      <c r="K30" s="663"/>
      <c r="L30" s="663"/>
      <c r="M30" s="663"/>
      <c r="N30" s="663"/>
      <c r="O30" s="663"/>
      <c r="P30" s="663"/>
      <c r="Q30" s="664"/>
      <c r="R30" s="665">
        <v>235889</v>
      </c>
      <c r="S30" s="666"/>
      <c r="T30" s="666"/>
      <c r="U30" s="666"/>
      <c r="V30" s="666"/>
      <c r="W30" s="666"/>
      <c r="X30" s="666"/>
      <c r="Y30" s="667"/>
      <c r="Z30" s="668">
        <v>0.8</v>
      </c>
      <c r="AA30" s="668"/>
      <c r="AB30" s="668"/>
      <c r="AC30" s="668"/>
      <c r="AD30" s="669">
        <v>40217</v>
      </c>
      <c r="AE30" s="669"/>
      <c r="AF30" s="669"/>
      <c r="AG30" s="669"/>
      <c r="AH30" s="669"/>
      <c r="AI30" s="669"/>
      <c r="AJ30" s="669"/>
      <c r="AK30" s="669"/>
      <c r="AL30" s="670">
        <v>0.2</v>
      </c>
      <c r="AM30" s="671"/>
      <c r="AN30" s="671"/>
      <c r="AO30" s="672"/>
      <c r="AP30" s="644" t="s">
        <v>219</v>
      </c>
      <c r="AQ30" s="645"/>
      <c r="AR30" s="645"/>
      <c r="AS30" s="645"/>
      <c r="AT30" s="645"/>
      <c r="AU30" s="645"/>
      <c r="AV30" s="645"/>
      <c r="AW30" s="645"/>
      <c r="AX30" s="645"/>
      <c r="AY30" s="645"/>
      <c r="AZ30" s="645"/>
      <c r="BA30" s="645"/>
      <c r="BB30" s="645"/>
      <c r="BC30" s="645"/>
      <c r="BD30" s="645"/>
      <c r="BE30" s="645"/>
      <c r="BF30" s="646"/>
      <c r="BG30" s="644" t="s">
        <v>302</v>
      </c>
      <c r="BH30" s="712"/>
      <c r="BI30" s="712"/>
      <c r="BJ30" s="712"/>
      <c r="BK30" s="712"/>
      <c r="BL30" s="712"/>
      <c r="BM30" s="712"/>
      <c r="BN30" s="712"/>
      <c r="BO30" s="712"/>
      <c r="BP30" s="712"/>
      <c r="BQ30" s="713"/>
      <c r="BR30" s="644" t="s">
        <v>303</v>
      </c>
      <c r="BS30" s="712"/>
      <c r="BT30" s="712"/>
      <c r="BU30" s="712"/>
      <c r="BV30" s="712"/>
      <c r="BW30" s="712"/>
      <c r="BX30" s="712"/>
      <c r="BY30" s="712"/>
      <c r="BZ30" s="712"/>
      <c r="CA30" s="712"/>
      <c r="CB30" s="713"/>
      <c r="CD30" s="716"/>
      <c r="CE30" s="717"/>
      <c r="CF30" s="680" t="s">
        <v>304</v>
      </c>
      <c r="CG30" s="681"/>
      <c r="CH30" s="681"/>
      <c r="CI30" s="681"/>
      <c r="CJ30" s="681"/>
      <c r="CK30" s="681"/>
      <c r="CL30" s="681"/>
      <c r="CM30" s="681"/>
      <c r="CN30" s="681"/>
      <c r="CO30" s="681"/>
      <c r="CP30" s="681"/>
      <c r="CQ30" s="682"/>
      <c r="CR30" s="665">
        <v>4155538</v>
      </c>
      <c r="CS30" s="666"/>
      <c r="CT30" s="666"/>
      <c r="CU30" s="666"/>
      <c r="CV30" s="666"/>
      <c r="CW30" s="666"/>
      <c r="CX30" s="666"/>
      <c r="CY30" s="667"/>
      <c r="CZ30" s="670">
        <v>15.1</v>
      </c>
      <c r="DA30" s="699"/>
      <c r="DB30" s="699"/>
      <c r="DC30" s="707"/>
      <c r="DD30" s="674">
        <v>4135593</v>
      </c>
      <c r="DE30" s="666"/>
      <c r="DF30" s="666"/>
      <c r="DG30" s="666"/>
      <c r="DH30" s="666"/>
      <c r="DI30" s="666"/>
      <c r="DJ30" s="666"/>
      <c r="DK30" s="667"/>
      <c r="DL30" s="674">
        <v>4135593</v>
      </c>
      <c r="DM30" s="666"/>
      <c r="DN30" s="666"/>
      <c r="DO30" s="666"/>
      <c r="DP30" s="666"/>
      <c r="DQ30" s="666"/>
      <c r="DR30" s="666"/>
      <c r="DS30" s="666"/>
      <c r="DT30" s="666"/>
      <c r="DU30" s="666"/>
      <c r="DV30" s="667"/>
      <c r="DW30" s="670">
        <v>24.2</v>
      </c>
      <c r="DX30" s="699"/>
      <c r="DY30" s="699"/>
      <c r="DZ30" s="699"/>
      <c r="EA30" s="699"/>
      <c r="EB30" s="699"/>
      <c r="EC30" s="700"/>
    </row>
    <row r="31" spans="2:133" ht="11.25" customHeight="1" x14ac:dyDescent="0.15">
      <c r="B31" s="662" t="s">
        <v>305</v>
      </c>
      <c r="C31" s="663"/>
      <c r="D31" s="663"/>
      <c r="E31" s="663"/>
      <c r="F31" s="663"/>
      <c r="G31" s="663"/>
      <c r="H31" s="663"/>
      <c r="I31" s="663"/>
      <c r="J31" s="663"/>
      <c r="K31" s="663"/>
      <c r="L31" s="663"/>
      <c r="M31" s="663"/>
      <c r="N31" s="663"/>
      <c r="O31" s="663"/>
      <c r="P31" s="663"/>
      <c r="Q31" s="664"/>
      <c r="R31" s="665">
        <v>27673</v>
      </c>
      <c r="S31" s="666"/>
      <c r="T31" s="666"/>
      <c r="U31" s="666"/>
      <c r="V31" s="666"/>
      <c r="W31" s="666"/>
      <c r="X31" s="666"/>
      <c r="Y31" s="667"/>
      <c r="Z31" s="668">
        <v>0.1</v>
      </c>
      <c r="AA31" s="668"/>
      <c r="AB31" s="668"/>
      <c r="AC31" s="668"/>
      <c r="AD31" s="669" t="s">
        <v>127</v>
      </c>
      <c r="AE31" s="669"/>
      <c r="AF31" s="669"/>
      <c r="AG31" s="669"/>
      <c r="AH31" s="669"/>
      <c r="AI31" s="669"/>
      <c r="AJ31" s="669"/>
      <c r="AK31" s="669"/>
      <c r="AL31" s="670" t="s">
        <v>127</v>
      </c>
      <c r="AM31" s="671"/>
      <c r="AN31" s="671"/>
      <c r="AO31" s="672"/>
      <c r="AP31" s="725" t="s">
        <v>306</v>
      </c>
      <c r="AQ31" s="726"/>
      <c r="AR31" s="726"/>
      <c r="AS31" s="726"/>
      <c r="AT31" s="731" t="s">
        <v>307</v>
      </c>
      <c r="AU31" s="360"/>
      <c r="AV31" s="360"/>
      <c r="AW31" s="360"/>
      <c r="AX31" s="651" t="s">
        <v>184</v>
      </c>
      <c r="AY31" s="652"/>
      <c r="AZ31" s="652"/>
      <c r="BA31" s="652"/>
      <c r="BB31" s="652"/>
      <c r="BC31" s="652"/>
      <c r="BD31" s="652"/>
      <c r="BE31" s="652"/>
      <c r="BF31" s="653"/>
      <c r="BG31" s="724">
        <v>98.6</v>
      </c>
      <c r="BH31" s="720"/>
      <c r="BI31" s="720"/>
      <c r="BJ31" s="720"/>
      <c r="BK31" s="720"/>
      <c r="BL31" s="720"/>
      <c r="BM31" s="660">
        <v>93.2</v>
      </c>
      <c r="BN31" s="720"/>
      <c r="BO31" s="720"/>
      <c r="BP31" s="720"/>
      <c r="BQ31" s="721"/>
      <c r="BR31" s="724">
        <v>98.4</v>
      </c>
      <c r="BS31" s="720"/>
      <c r="BT31" s="720"/>
      <c r="BU31" s="720"/>
      <c r="BV31" s="720"/>
      <c r="BW31" s="720"/>
      <c r="BX31" s="660">
        <v>93.1</v>
      </c>
      <c r="BY31" s="720"/>
      <c r="BZ31" s="720"/>
      <c r="CA31" s="720"/>
      <c r="CB31" s="721"/>
      <c r="CD31" s="716"/>
      <c r="CE31" s="717"/>
      <c r="CF31" s="680" t="s">
        <v>308</v>
      </c>
      <c r="CG31" s="681"/>
      <c r="CH31" s="681"/>
      <c r="CI31" s="681"/>
      <c r="CJ31" s="681"/>
      <c r="CK31" s="681"/>
      <c r="CL31" s="681"/>
      <c r="CM31" s="681"/>
      <c r="CN31" s="681"/>
      <c r="CO31" s="681"/>
      <c r="CP31" s="681"/>
      <c r="CQ31" s="682"/>
      <c r="CR31" s="665">
        <v>97722</v>
      </c>
      <c r="CS31" s="705"/>
      <c r="CT31" s="705"/>
      <c r="CU31" s="705"/>
      <c r="CV31" s="705"/>
      <c r="CW31" s="705"/>
      <c r="CX31" s="705"/>
      <c r="CY31" s="706"/>
      <c r="CZ31" s="670">
        <v>0.4</v>
      </c>
      <c r="DA31" s="699"/>
      <c r="DB31" s="699"/>
      <c r="DC31" s="707"/>
      <c r="DD31" s="674">
        <v>96905</v>
      </c>
      <c r="DE31" s="705"/>
      <c r="DF31" s="705"/>
      <c r="DG31" s="705"/>
      <c r="DH31" s="705"/>
      <c r="DI31" s="705"/>
      <c r="DJ31" s="705"/>
      <c r="DK31" s="706"/>
      <c r="DL31" s="674">
        <v>96905</v>
      </c>
      <c r="DM31" s="705"/>
      <c r="DN31" s="705"/>
      <c r="DO31" s="705"/>
      <c r="DP31" s="705"/>
      <c r="DQ31" s="705"/>
      <c r="DR31" s="705"/>
      <c r="DS31" s="705"/>
      <c r="DT31" s="705"/>
      <c r="DU31" s="705"/>
      <c r="DV31" s="706"/>
      <c r="DW31" s="670">
        <v>0.6</v>
      </c>
      <c r="DX31" s="699"/>
      <c r="DY31" s="699"/>
      <c r="DZ31" s="699"/>
      <c r="EA31" s="699"/>
      <c r="EB31" s="699"/>
      <c r="EC31" s="700"/>
    </row>
    <row r="32" spans="2:133" ht="11.25" customHeight="1" x14ac:dyDescent="0.15">
      <c r="B32" s="662" t="s">
        <v>309</v>
      </c>
      <c r="C32" s="663"/>
      <c r="D32" s="663"/>
      <c r="E32" s="663"/>
      <c r="F32" s="663"/>
      <c r="G32" s="663"/>
      <c r="H32" s="663"/>
      <c r="I32" s="663"/>
      <c r="J32" s="663"/>
      <c r="K32" s="663"/>
      <c r="L32" s="663"/>
      <c r="M32" s="663"/>
      <c r="N32" s="663"/>
      <c r="O32" s="663"/>
      <c r="P32" s="663"/>
      <c r="Q32" s="664"/>
      <c r="R32" s="665">
        <v>4437849</v>
      </c>
      <c r="S32" s="666"/>
      <c r="T32" s="666"/>
      <c r="U32" s="666"/>
      <c r="V32" s="666"/>
      <c r="W32" s="666"/>
      <c r="X32" s="666"/>
      <c r="Y32" s="667"/>
      <c r="Z32" s="668">
        <v>15.6</v>
      </c>
      <c r="AA32" s="668"/>
      <c r="AB32" s="668"/>
      <c r="AC32" s="668"/>
      <c r="AD32" s="669" t="s">
        <v>127</v>
      </c>
      <c r="AE32" s="669"/>
      <c r="AF32" s="669"/>
      <c r="AG32" s="669"/>
      <c r="AH32" s="669"/>
      <c r="AI32" s="669"/>
      <c r="AJ32" s="669"/>
      <c r="AK32" s="669"/>
      <c r="AL32" s="670" t="s">
        <v>127</v>
      </c>
      <c r="AM32" s="671"/>
      <c r="AN32" s="671"/>
      <c r="AO32" s="672"/>
      <c r="AP32" s="727"/>
      <c r="AQ32" s="728"/>
      <c r="AR32" s="728"/>
      <c r="AS32" s="728"/>
      <c r="AT32" s="732"/>
      <c r="AU32" s="361" t="s">
        <v>310</v>
      </c>
      <c r="AV32" s="361"/>
      <c r="AW32" s="361"/>
      <c r="AX32" s="662" t="s">
        <v>311</v>
      </c>
      <c r="AY32" s="663"/>
      <c r="AZ32" s="663"/>
      <c r="BA32" s="663"/>
      <c r="BB32" s="663"/>
      <c r="BC32" s="663"/>
      <c r="BD32" s="663"/>
      <c r="BE32" s="663"/>
      <c r="BF32" s="664"/>
      <c r="BG32" s="734">
        <v>98.8</v>
      </c>
      <c r="BH32" s="705"/>
      <c r="BI32" s="705"/>
      <c r="BJ32" s="705"/>
      <c r="BK32" s="705"/>
      <c r="BL32" s="705"/>
      <c r="BM32" s="671">
        <v>96.4</v>
      </c>
      <c r="BN32" s="722"/>
      <c r="BO32" s="722"/>
      <c r="BP32" s="722"/>
      <c r="BQ32" s="723"/>
      <c r="BR32" s="734">
        <v>99</v>
      </c>
      <c r="BS32" s="705"/>
      <c r="BT32" s="705"/>
      <c r="BU32" s="705"/>
      <c r="BV32" s="705"/>
      <c r="BW32" s="705"/>
      <c r="BX32" s="671">
        <v>96.6</v>
      </c>
      <c r="BY32" s="722"/>
      <c r="BZ32" s="722"/>
      <c r="CA32" s="722"/>
      <c r="CB32" s="723"/>
      <c r="CD32" s="718"/>
      <c r="CE32" s="719"/>
      <c r="CF32" s="680" t="s">
        <v>312</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699"/>
      <c r="DB32" s="699"/>
      <c r="DC32" s="707"/>
      <c r="DD32" s="674" t="s">
        <v>127</v>
      </c>
      <c r="DE32" s="666"/>
      <c r="DF32" s="666"/>
      <c r="DG32" s="666"/>
      <c r="DH32" s="666"/>
      <c r="DI32" s="666"/>
      <c r="DJ32" s="666"/>
      <c r="DK32" s="667"/>
      <c r="DL32" s="674" t="s">
        <v>127</v>
      </c>
      <c r="DM32" s="666"/>
      <c r="DN32" s="666"/>
      <c r="DO32" s="666"/>
      <c r="DP32" s="666"/>
      <c r="DQ32" s="666"/>
      <c r="DR32" s="666"/>
      <c r="DS32" s="666"/>
      <c r="DT32" s="666"/>
      <c r="DU32" s="666"/>
      <c r="DV32" s="667"/>
      <c r="DW32" s="670" t="s">
        <v>127</v>
      </c>
      <c r="DX32" s="699"/>
      <c r="DY32" s="699"/>
      <c r="DZ32" s="699"/>
      <c r="EA32" s="699"/>
      <c r="EB32" s="699"/>
      <c r="EC32" s="700"/>
    </row>
    <row r="33" spans="2:133" ht="11.25" customHeight="1" x14ac:dyDescent="0.15">
      <c r="B33" s="701" t="s">
        <v>313</v>
      </c>
      <c r="C33" s="702"/>
      <c r="D33" s="702"/>
      <c r="E33" s="702"/>
      <c r="F33" s="702"/>
      <c r="G33" s="702"/>
      <c r="H33" s="702"/>
      <c r="I33" s="702"/>
      <c r="J33" s="702"/>
      <c r="K33" s="702"/>
      <c r="L33" s="702"/>
      <c r="M33" s="702"/>
      <c r="N33" s="702"/>
      <c r="O33" s="702"/>
      <c r="P33" s="702"/>
      <c r="Q33" s="703"/>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9"/>
      <c r="AQ33" s="730"/>
      <c r="AR33" s="730"/>
      <c r="AS33" s="730"/>
      <c r="AT33" s="733"/>
      <c r="AU33" s="362"/>
      <c r="AV33" s="362"/>
      <c r="AW33" s="362"/>
      <c r="AX33" s="709" t="s">
        <v>314</v>
      </c>
      <c r="AY33" s="710"/>
      <c r="AZ33" s="710"/>
      <c r="BA33" s="710"/>
      <c r="BB33" s="710"/>
      <c r="BC33" s="710"/>
      <c r="BD33" s="710"/>
      <c r="BE33" s="710"/>
      <c r="BF33" s="711"/>
      <c r="BG33" s="735">
        <v>98.4</v>
      </c>
      <c r="BH33" s="736"/>
      <c r="BI33" s="736"/>
      <c r="BJ33" s="736"/>
      <c r="BK33" s="736"/>
      <c r="BL33" s="736"/>
      <c r="BM33" s="737">
        <v>90.2</v>
      </c>
      <c r="BN33" s="736"/>
      <c r="BO33" s="736"/>
      <c r="BP33" s="736"/>
      <c r="BQ33" s="738"/>
      <c r="BR33" s="735">
        <v>97.8</v>
      </c>
      <c r="BS33" s="736"/>
      <c r="BT33" s="736"/>
      <c r="BU33" s="736"/>
      <c r="BV33" s="736"/>
      <c r="BW33" s="736"/>
      <c r="BX33" s="737">
        <v>90.2</v>
      </c>
      <c r="BY33" s="736"/>
      <c r="BZ33" s="736"/>
      <c r="CA33" s="736"/>
      <c r="CB33" s="738"/>
      <c r="CD33" s="680" t="s">
        <v>315</v>
      </c>
      <c r="CE33" s="681"/>
      <c r="CF33" s="681"/>
      <c r="CG33" s="681"/>
      <c r="CH33" s="681"/>
      <c r="CI33" s="681"/>
      <c r="CJ33" s="681"/>
      <c r="CK33" s="681"/>
      <c r="CL33" s="681"/>
      <c r="CM33" s="681"/>
      <c r="CN33" s="681"/>
      <c r="CO33" s="681"/>
      <c r="CP33" s="681"/>
      <c r="CQ33" s="682"/>
      <c r="CR33" s="665">
        <v>11083850</v>
      </c>
      <c r="CS33" s="705"/>
      <c r="CT33" s="705"/>
      <c r="CU33" s="705"/>
      <c r="CV33" s="705"/>
      <c r="CW33" s="705"/>
      <c r="CX33" s="705"/>
      <c r="CY33" s="706"/>
      <c r="CZ33" s="670">
        <v>40.299999999999997</v>
      </c>
      <c r="DA33" s="699"/>
      <c r="DB33" s="699"/>
      <c r="DC33" s="707"/>
      <c r="DD33" s="674">
        <v>8107319</v>
      </c>
      <c r="DE33" s="705"/>
      <c r="DF33" s="705"/>
      <c r="DG33" s="705"/>
      <c r="DH33" s="705"/>
      <c r="DI33" s="705"/>
      <c r="DJ33" s="705"/>
      <c r="DK33" s="706"/>
      <c r="DL33" s="674">
        <v>6073537</v>
      </c>
      <c r="DM33" s="705"/>
      <c r="DN33" s="705"/>
      <c r="DO33" s="705"/>
      <c r="DP33" s="705"/>
      <c r="DQ33" s="705"/>
      <c r="DR33" s="705"/>
      <c r="DS33" s="705"/>
      <c r="DT33" s="705"/>
      <c r="DU33" s="705"/>
      <c r="DV33" s="706"/>
      <c r="DW33" s="670">
        <v>35.6</v>
      </c>
      <c r="DX33" s="699"/>
      <c r="DY33" s="699"/>
      <c r="DZ33" s="699"/>
      <c r="EA33" s="699"/>
      <c r="EB33" s="699"/>
      <c r="EC33" s="700"/>
    </row>
    <row r="34" spans="2:133" ht="11.25" customHeight="1" x14ac:dyDescent="0.15">
      <c r="B34" s="662" t="s">
        <v>316</v>
      </c>
      <c r="C34" s="663"/>
      <c r="D34" s="663"/>
      <c r="E34" s="663"/>
      <c r="F34" s="663"/>
      <c r="G34" s="663"/>
      <c r="H34" s="663"/>
      <c r="I34" s="663"/>
      <c r="J34" s="663"/>
      <c r="K34" s="663"/>
      <c r="L34" s="663"/>
      <c r="M34" s="663"/>
      <c r="N34" s="663"/>
      <c r="O34" s="663"/>
      <c r="P34" s="663"/>
      <c r="Q34" s="664"/>
      <c r="R34" s="665">
        <v>1266042</v>
      </c>
      <c r="S34" s="666"/>
      <c r="T34" s="666"/>
      <c r="U34" s="666"/>
      <c r="V34" s="666"/>
      <c r="W34" s="666"/>
      <c r="X34" s="666"/>
      <c r="Y34" s="667"/>
      <c r="Z34" s="668">
        <v>4.5</v>
      </c>
      <c r="AA34" s="668"/>
      <c r="AB34" s="668"/>
      <c r="AC34" s="668"/>
      <c r="AD34" s="669" t="s">
        <v>127</v>
      </c>
      <c r="AE34" s="669"/>
      <c r="AF34" s="669"/>
      <c r="AG34" s="669"/>
      <c r="AH34" s="669"/>
      <c r="AI34" s="669"/>
      <c r="AJ34" s="669"/>
      <c r="AK34" s="669"/>
      <c r="AL34" s="670" t="s">
        <v>127</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317</v>
      </c>
      <c r="CE34" s="681"/>
      <c r="CF34" s="681"/>
      <c r="CG34" s="681"/>
      <c r="CH34" s="681"/>
      <c r="CI34" s="681"/>
      <c r="CJ34" s="681"/>
      <c r="CK34" s="681"/>
      <c r="CL34" s="681"/>
      <c r="CM34" s="681"/>
      <c r="CN34" s="681"/>
      <c r="CO34" s="681"/>
      <c r="CP34" s="681"/>
      <c r="CQ34" s="682"/>
      <c r="CR34" s="665">
        <v>2794804</v>
      </c>
      <c r="CS34" s="666"/>
      <c r="CT34" s="666"/>
      <c r="CU34" s="666"/>
      <c r="CV34" s="666"/>
      <c r="CW34" s="666"/>
      <c r="CX34" s="666"/>
      <c r="CY34" s="667"/>
      <c r="CZ34" s="670">
        <v>10.199999999999999</v>
      </c>
      <c r="DA34" s="699"/>
      <c r="DB34" s="699"/>
      <c r="DC34" s="707"/>
      <c r="DD34" s="674">
        <v>1957929</v>
      </c>
      <c r="DE34" s="666"/>
      <c r="DF34" s="666"/>
      <c r="DG34" s="666"/>
      <c r="DH34" s="666"/>
      <c r="DI34" s="666"/>
      <c r="DJ34" s="666"/>
      <c r="DK34" s="667"/>
      <c r="DL34" s="674">
        <v>1722777</v>
      </c>
      <c r="DM34" s="666"/>
      <c r="DN34" s="666"/>
      <c r="DO34" s="666"/>
      <c r="DP34" s="666"/>
      <c r="DQ34" s="666"/>
      <c r="DR34" s="666"/>
      <c r="DS34" s="666"/>
      <c r="DT34" s="666"/>
      <c r="DU34" s="666"/>
      <c r="DV34" s="667"/>
      <c r="DW34" s="670">
        <v>10.1</v>
      </c>
      <c r="DX34" s="699"/>
      <c r="DY34" s="699"/>
      <c r="DZ34" s="699"/>
      <c r="EA34" s="699"/>
      <c r="EB34" s="699"/>
      <c r="EC34" s="700"/>
    </row>
    <row r="35" spans="2:133" ht="11.25" customHeight="1" x14ac:dyDescent="0.15">
      <c r="B35" s="662" t="s">
        <v>318</v>
      </c>
      <c r="C35" s="663"/>
      <c r="D35" s="663"/>
      <c r="E35" s="663"/>
      <c r="F35" s="663"/>
      <c r="G35" s="663"/>
      <c r="H35" s="663"/>
      <c r="I35" s="663"/>
      <c r="J35" s="663"/>
      <c r="K35" s="663"/>
      <c r="L35" s="663"/>
      <c r="M35" s="663"/>
      <c r="N35" s="663"/>
      <c r="O35" s="663"/>
      <c r="P35" s="663"/>
      <c r="Q35" s="664"/>
      <c r="R35" s="665">
        <v>20062</v>
      </c>
      <c r="S35" s="666"/>
      <c r="T35" s="666"/>
      <c r="U35" s="666"/>
      <c r="V35" s="666"/>
      <c r="W35" s="666"/>
      <c r="X35" s="666"/>
      <c r="Y35" s="667"/>
      <c r="Z35" s="668">
        <v>0.1</v>
      </c>
      <c r="AA35" s="668"/>
      <c r="AB35" s="668"/>
      <c r="AC35" s="668"/>
      <c r="AD35" s="669">
        <v>13142</v>
      </c>
      <c r="AE35" s="669"/>
      <c r="AF35" s="669"/>
      <c r="AG35" s="669"/>
      <c r="AH35" s="669"/>
      <c r="AI35" s="669"/>
      <c r="AJ35" s="669"/>
      <c r="AK35" s="669"/>
      <c r="AL35" s="670">
        <v>0.1</v>
      </c>
      <c r="AM35" s="671"/>
      <c r="AN35" s="671"/>
      <c r="AO35" s="672"/>
      <c r="AP35" s="218"/>
      <c r="AQ35" s="644" t="s">
        <v>319</v>
      </c>
      <c r="AR35" s="645"/>
      <c r="AS35" s="645"/>
      <c r="AT35" s="645"/>
      <c r="AU35" s="645"/>
      <c r="AV35" s="645"/>
      <c r="AW35" s="645"/>
      <c r="AX35" s="645"/>
      <c r="AY35" s="645"/>
      <c r="AZ35" s="645"/>
      <c r="BA35" s="645"/>
      <c r="BB35" s="645"/>
      <c r="BC35" s="645"/>
      <c r="BD35" s="645"/>
      <c r="BE35" s="645"/>
      <c r="BF35" s="646"/>
      <c r="BG35" s="644" t="s">
        <v>320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321</v>
      </c>
      <c r="CE35" s="681"/>
      <c r="CF35" s="681"/>
      <c r="CG35" s="681"/>
      <c r="CH35" s="681"/>
      <c r="CI35" s="681"/>
      <c r="CJ35" s="681"/>
      <c r="CK35" s="681"/>
      <c r="CL35" s="681"/>
      <c r="CM35" s="681"/>
      <c r="CN35" s="681"/>
      <c r="CO35" s="681"/>
      <c r="CP35" s="681"/>
      <c r="CQ35" s="682"/>
      <c r="CR35" s="665">
        <v>249101</v>
      </c>
      <c r="CS35" s="705"/>
      <c r="CT35" s="705"/>
      <c r="CU35" s="705"/>
      <c r="CV35" s="705"/>
      <c r="CW35" s="705"/>
      <c r="CX35" s="705"/>
      <c r="CY35" s="706"/>
      <c r="CZ35" s="670">
        <v>0.9</v>
      </c>
      <c r="DA35" s="699"/>
      <c r="DB35" s="699"/>
      <c r="DC35" s="707"/>
      <c r="DD35" s="674">
        <v>153647</v>
      </c>
      <c r="DE35" s="705"/>
      <c r="DF35" s="705"/>
      <c r="DG35" s="705"/>
      <c r="DH35" s="705"/>
      <c r="DI35" s="705"/>
      <c r="DJ35" s="705"/>
      <c r="DK35" s="706"/>
      <c r="DL35" s="674">
        <v>141360</v>
      </c>
      <c r="DM35" s="705"/>
      <c r="DN35" s="705"/>
      <c r="DO35" s="705"/>
      <c r="DP35" s="705"/>
      <c r="DQ35" s="705"/>
      <c r="DR35" s="705"/>
      <c r="DS35" s="705"/>
      <c r="DT35" s="705"/>
      <c r="DU35" s="705"/>
      <c r="DV35" s="706"/>
      <c r="DW35" s="670">
        <v>0.8</v>
      </c>
      <c r="DX35" s="699"/>
      <c r="DY35" s="699"/>
      <c r="DZ35" s="699"/>
      <c r="EA35" s="699"/>
      <c r="EB35" s="699"/>
      <c r="EC35" s="700"/>
    </row>
    <row r="36" spans="2:133" ht="11.25" customHeight="1" x14ac:dyDescent="0.15">
      <c r="B36" s="662" t="s">
        <v>322</v>
      </c>
      <c r="C36" s="663"/>
      <c r="D36" s="663"/>
      <c r="E36" s="663"/>
      <c r="F36" s="663"/>
      <c r="G36" s="663"/>
      <c r="H36" s="663"/>
      <c r="I36" s="663"/>
      <c r="J36" s="663"/>
      <c r="K36" s="663"/>
      <c r="L36" s="663"/>
      <c r="M36" s="663"/>
      <c r="N36" s="663"/>
      <c r="O36" s="663"/>
      <c r="P36" s="663"/>
      <c r="Q36" s="664"/>
      <c r="R36" s="665">
        <v>740987</v>
      </c>
      <c r="S36" s="666"/>
      <c r="T36" s="666"/>
      <c r="U36" s="666"/>
      <c r="V36" s="666"/>
      <c r="W36" s="666"/>
      <c r="X36" s="666"/>
      <c r="Y36" s="667"/>
      <c r="Z36" s="668">
        <v>2.6</v>
      </c>
      <c r="AA36" s="668"/>
      <c r="AB36" s="668"/>
      <c r="AC36" s="668"/>
      <c r="AD36" s="669" t="s">
        <v>127</v>
      </c>
      <c r="AE36" s="669"/>
      <c r="AF36" s="669"/>
      <c r="AG36" s="669"/>
      <c r="AH36" s="669"/>
      <c r="AI36" s="669"/>
      <c r="AJ36" s="669"/>
      <c r="AK36" s="669"/>
      <c r="AL36" s="670" t="s">
        <v>127</v>
      </c>
      <c r="AM36" s="671"/>
      <c r="AN36" s="671"/>
      <c r="AO36" s="672"/>
      <c r="AP36" s="218"/>
      <c r="AQ36" s="739" t="s">
        <v>323</v>
      </c>
      <c r="AR36" s="740"/>
      <c r="AS36" s="740"/>
      <c r="AT36" s="740"/>
      <c r="AU36" s="740"/>
      <c r="AV36" s="740"/>
      <c r="AW36" s="740"/>
      <c r="AX36" s="740"/>
      <c r="AY36" s="741"/>
      <c r="AZ36" s="654">
        <v>3457642</v>
      </c>
      <c r="BA36" s="655"/>
      <c r="BB36" s="655"/>
      <c r="BC36" s="655"/>
      <c r="BD36" s="655"/>
      <c r="BE36" s="655"/>
      <c r="BF36" s="742"/>
      <c r="BG36" s="676" t="s">
        <v>324</v>
      </c>
      <c r="BH36" s="677"/>
      <c r="BI36" s="677"/>
      <c r="BJ36" s="677"/>
      <c r="BK36" s="677"/>
      <c r="BL36" s="677"/>
      <c r="BM36" s="677"/>
      <c r="BN36" s="677"/>
      <c r="BO36" s="677"/>
      <c r="BP36" s="677"/>
      <c r="BQ36" s="677"/>
      <c r="BR36" s="677"/>
      <c r="BS36" s="677"/>
      <c r="BT36" s="677"/>
      <c r="BU36" s="678"/>
      <c r="BV36" s="654">
        <v>133756</v>
      </c>
      <c r="BW36" s="655"/>
      <c r="BX36" s="655"/>
      <c r="BY36" s="655"/>
      <c r="BZ36" s="655"/>
      <c r="CA36" s="655"/>
      <c r="CB36" s="742"/>
      <c r="CD36" s="680" t="s">
        <v>325</v>
      </c>
      <c r="CE36" s="681"/>
      <c r="CF36" s="681"/>
      <c r="CG36" s="681"/>
      <c r="CH36" s="681"/>
      <c r="CI36" s="681"/>
      <c r="CJ36" s="681"/>
      <c r="CK36" s="681"/>
      <c r="CL36" s="681"/>
      <c r="CM36" s="681"/>
      <c r="CN36" s="681"/>
      <c r="CO36" s="681"/>
      <c r="CP36" s="681"/>
      <c r="CQ36" s="682"/>
      <c r="CR36" s="665">
        <v>3472318</v>
      </c>
      <c r="CS36" s="666"/>
      <c r="CT36" s="666"/>
      <c r="CU36" s="666"/>
      <c r="CV36" s="666"/>
      <c r="CW36" s="666"/>
      <c r="CX36" s="666"/>
      <c r="CY36" s="667"/>
      <c r="CZ36" s="670">
        <v>12.6</v>
      </c>
      <c r="DA36" s="699"/>
      <c r="DB36" s="699"/>
      <c r="DC36" s="707"/>
      <c r="DD36" s="674">
        <v>2658512</v>
      </c>
      <c r="DE36" s="666"/>
      <c r="DF36" s="666"/>
      <c r="DG36" s="666"/>
      <c r="DH36" s="666"/>
      <c r="DI36" s="666"/>
      <c r="DJ36" s="666"/>
      <c r="DK36" s="667"/>
      <c r="DL36" s="674">
        <v>2093848</v>
      </c>
      <c r="DM36" s="666"/>
      <c r="DN36" s="666"/>
      <c r="DO36" s="666"/>
      <c r="DP36" s="666"/>
      <c r="DQ36" s="666"/>
      <c r="DR36" s="666"/>
      <c r="DS36" s="666"/>
      <c r="DT36" s="666"/>
      <c r="DU36" s="666"/>
      <c r="DV36" s="667"/>
      <c r="DW36" s="670">
        <v>12.3</v>
      </c>
      <c r="DX36" s="699"/>
      <c r="DY36" s="699"/>
      <c r="DZ36" s="699"/>
      <c r="EA36" s="699"/>
      <c r="EB36" s="699"/>
      <c r="EC36" s="700"/>
    </row>
    <row r="37" spans="2:133" ht="11.25" customHeight="1" x14ac:dyDescent="0.15">
      <c r="B37" s="662" t="s">
        <v>326</v>
      </c>
      <c r="C37" s="663"/>
      <c r="D37" s="663"/>
      <c r="E37" s="663"/>
      <c r="F37" s="663"/>
      <c r="G37" s="663"/>
      <c r="H37" s="663"/>
      <c r="I37" s="663"/>
      <c r="J37" s="663"/>
      <c r="K37" s="663"/>
      <c r="L37" s="663"/>
      <c r="M37" s="663"/>
      <c r="N37" s="663"/>
      <c r="O37" s="663"/>
      <c r="P37" s="663"/>
      <c r="Q37" s="664"/>
      <c r="R37" s="665">
        <v>1871619</v>
      </c>
      <c r="S37" s="666"/>
      <c r="T37" s="666"/>
      <c r="U37" s="666"/>
      <c r="V37" s="666"/>
      <c r="W37" s="666"/>
      <c r="X37" s="666"/>
      <c r="Y37" s="667"/>
      <c r="Z37" s="668">
        <v>6.6</v>
      </c>
      <c r="AA37" s="668"/>
      <c r="AB37" s="668"/>
      <c r="AC37" s="668"/>
      <c r="AD37" s="669" t="s">
        <v>127</v>
      </c>
      <c r="AE37" s="669"/>
      <c r="AF37" s="669"/>
      <c r="AG37" s="669"/>
      <c r="AH37" s="669"/>
      <c r="AI37" s="669"/>
      <c r="AJ37" s="669"/>
      <c r="AK37" s="669"/>
      <c r="AL37" s="670" t="s">
        <v>127</v>
      </c>
      <c r="AM37" s="671"/>
      <c r="AN37" s="671"/>
      <c r="AO37" s="672"/>
      <c r="AQ37" s="743" t="s">
        <v>327</v>
      </c>
      <c r="AR37" s="744"/>
      <c r="AS37" s="744"/>
      <c r="AT37" s="744"/>
      <c r="AU37" s="744"/>
      <c r="AV37" s="744"/>
      <c r="AW37" s="744"/>
      <c r="AX37" s="744"/>
      <c r="AY37" s="745"/>
      <c r="AZ37" s="665">
        <v>392517</v>
      </c>
      <c r="BA37" s="666"/>
      <c r="BB37" s="666"/>
      <c r="BC37" s="666"/>
      <c r="BD37" s="705"/>
      <c r="BE37" s="705"/>
      <c r="BF37" s="723"/>
      <c r="BG37" s="680" t="s">
        <v>328</v>
      </c>
      <c r="BH37" s="681"/>
      <c r="BI37" s="681"/>
      <c r="BJ37" s="681"/>
      <c r="BK37" s="681"/>
      <c r="BL37" s="681"/>
      <c r="BM37" s="681"/>
      <c r="BN37" s="681"/>
      <c r="BO37" s="681"/>
      <c r="BP37" s="681"/>
      <c r="BQ37" s="681"/>
      <c r="BR37" s="681"/>
      <c r="BS37" s="681"/>
      <c r="BT37" s="681"/>
      <c r="BU37" s="682"/>
      <c r="BV37" s="665">
        <v>85137</v>
      </c>
      <c r="BW37" s="666"/>
      <c r="BX37" s="666"/>
      <c r="BY37" s="666"/>
      <c r="BZ37" s="666"/>
      <c r="CA37" s="666"/>
      <c r="CB37" s="675"/>
      <c r="CD37" s="680" t="s">
        <v>329</v>
      </c>
      <c r="CE37" s="681"/>
      <c r="CF37" s="681"/>
      <c r="CG37" s="681"/>
      <c r="CH37" s="681"/>
      <c r="CI37" s="681"/>
      <c r="CJ37" s="681"/>
      <c r="CK37" s="681"/>
      <c r="CL37" s="681"/>
      <c r="CM37" s="681"/>
      <c r="CN37" s="681"/>
      <c r="CO37" s="681"/>
      <c r="CP37" s="681"/>
      <c r="CQ37" s="682"/>
      <c r="CR37" s="665">
        <v>1188478</v>
      </c>
      <c r="CS37" s="705"/>
      <c r="CT37" s="705"/>
      <c r="CU37" s="705"/>
      <c r="CV37" s="705"/>
      <c r="CW37" s="705"/>
      <c r="CX37" s="705"/>
      <c r="CY37" s="706"/>
      <c r="CZ37" s="670">
        <v>4.3</v>
      </c>
      <c r="DA37" s="699"/>
      <c r="DB37" s="699"/>
      <c r="DC37" s="707"/>
      <c r="DD37" s="674">
        <v>1188478</v>
      </c>
      <c r="DE37" s="705"/>
      <c r="DF37" s="705"/>
      <c r="DG37" s="705"/>
      <c r="DH37" s="705"/>
      <c r="DI37" s="705"/>
      <c r="DJ37" s="705"/>
      <c r="DK37" s="706"/>
      <c r="DL37" s="674">
        <v>1168763</v>
      </c>
      <c r="DM37" s="705"/>
      <c r="DN37" s="705"/>
      <c r="DO37" s="705"/>
      <c r="DP37" s="705"/>
      <c r="DQ37" s="705"/>
      <c r="DR37" s="705"/>
      <c r="DS37" s="705"/>
      <c r="DT37" s="705"/>
      <c r="DU37" s="705"/>
      <c r="DV37" s="706"/>
      <c r="DW37" s="670">
        <v>6.8</v>
      </c>
      <c r="DX37" s="699"/>
      <c r="DY37" s="699"/>
      <c r="DZ37" s="699"/>
      <c r="EA37" s="699"/>
      <c r="EB37" s="699"/>
      <c r="EC37" s="700"/>
    </row>
    <row r="38" spans="2:133" ht="11.25" customHeight="1" x14ac:dyDescent="0.15">
      <c r="B38" s="662" t="s">
        <v>330</v>
      </c>
      <c r="C38" s="663"/>
      <c r="D38" s="663"/>
      <c r="E38" s="663"/>
      <c r="F38" s="663"/>
      <c r="G38" s="663"/>
      <c r="H38" s="663"/>
      <c r="I38" s="663"/>
      <c r="J38" s="663"/>
      <c r="K38" s="663"/>
      <c r="L38" s="663"/>
      <c r="M38" s="663"/>
      <c r="N38" s="663"/>
      <c r="O38" s="663"/>
      <c r="P38" s="663"/>
      <c r="Q38" s="664"/>
      <c r="R38" s="665">
        <v>576666</v>
      </c>
      <c r="S38" s="666"/>
      <c r="T38" s="666"/>
      <c r="U38" s="666"/>
      <c r="V38" s="666"/>
      <c r="W38" s="666"/>
      <c r="X38" s="666"/>
      <c r="Y38" s="667"/>
      <c r="Z38" s="668">
        <v>2</v>
      </c>
      <c r="AA38" s="668"/>
      <c r="AB38" s="668"/>
      <c r="AC38" s="668"/>
      <c r="AD38" s="669" t="s">
        <v>127</v>
      </c>
      <c r="AE38" s="669"/>
      <c r="AF38" s="669"/>
      <c r="AG38" s="669"/>
      <c r="AH38" s="669"/>
      <c r="AI38" s="669"/>
      <c r="AJ38" s="669"/>
      <c r="AK38" s="669"/>
      <c r="AL38" s="670" t="s">
        <v>127</v>
      </c>
      <c r="AM38" s="671"/>
      <c r="AN38" s="671"/>
      <c r="AO38" s="672"/>
      <c r="AQ38" s="743" t="s">
        <v>331</v>
      </c>
      <c r="AR38" s="744"/>
      <c r="AS38" s="744"/>
      <c r="AT38" s="744"/>
      <c r="AU38" s="744"/>
      <c r="AV38" s="744"/>
      <c r="AW38" s="744"/>
      <c r="AX38" s="744"/>
      <c r="AY38" s="745"/>
      <c r="AZ38" s="665">
        <v>321233</v>
      </c>
      <c r="BA38" s="666"/>
      <c r="BB38" s="666"/>
      <c r="BC38" s="666"/>
      <c r="BD38" s="705"/>
      <c r="BE38" s="705"/>
      <c r="BF38" s="723"/>
      <c r="BG38" s="680" t="s">
        <v>332</v>
      </c>
      <c r="BH38" s="681"/>
      <c r="BI38" s="681"/>
      <c r="BJ38" s="681"/>
      <c r="BK38" s="681"/>
      <c r="BL38" s="681"/>
      <c r="BM38" s="681"/>
      <c r="BN38" s="681"/>
      <c r="BO38" s="681"/>
      <c r="BP38" s="681"/>
      <c r="BQ38" s="681"/>
      <c r="BR38" s="681"/>
      <c r="BS38" s="681"/>
      <c r="BT38" s="681"/>
      <c r="BU38" s="682"/>
      <c r="BV38" s="665">
        <v>8360</v>
      </c>
      <c r="BW38" s="666"/>
      <c r="BX38" s="666"/>
      <c r="BY38" s="666"/>
      <c r="BZ38" s="666"/>
      <c r="CA38" s="666"/>
      <c r="CB38" s="675"/>
      <c r="CD38" s="680" t="s">
        <v>333</v>
      </c>
      <c r="CE38" s="681"/>
      <c r="CF38" s="681"/>
      <c r="CG38" s="681"/>
      <c r="CH38" s="681"/>
      <c r="CI38" s="681"/>
      <c r="CJ38" s="681"/>
      <c r="CK38" s="681"/>
      <c r="CL38" s="681"/>
      <c r="CM38" s="681"/>
      <c r="CN38" s="681"/>
      <c r="CO38" s="681"/>
      <c r="CP38" s="681"/>
      <c r="CQ38" s="682"/>
      <c r="CR38" s="665">
        <v>2734777</v>
      </c>
      <c r="CS38" s="666"/>
      <c r="CT38" s="666"/>
      <c r="CU38" s="666"/>
      <c r="CV38" s="666"/>
      <c r="CW38" s="666"/>
      <c r="CX38" s="666"/>
      <c r="CY38" s="667"/>
      <c r="CZ38" s="670">
        <v>10</v>
      </c>
      <c r="DA38" s="699"/>
      <c r="DB38" s="699"/>
      <c r="DC38" s="707"/>
      <c r="DD38" s="674">
        <v>2178860</v>
      </c>
      <c r="DE38" s="666"/>
      <c r="DF38" s="666"/>
      <c r="DG38" s="666"/>
      <c r="DH38" s="666"/>
      <c r="DI38" s="666"/>
      <c r="DJ38" s="666"/>
      <c r="DK38" s="667"/>
      <c r="DL38" s="674">
        <v>2115552</v>
      </c>
      <c r="DM38" s="666"/>
      <c r="DN38" s="666"/>
      <c r="DO38" s="666"/>
      <c r="DP38" s="666"/>
      <c r="DQ38" s="666"/>
      <c r="DR38" s="666"/>
      <c r="DS38" s="666"/>
      <c r="DT38" s="666"/>
      <c r="DU38" s="666"/>
      <c r="DV38" s="667"/>
      <c r="DW38" s="670">
        <v>12.4</v>
      </c>
      <c r="DX38" s="699"/>
      <c r="DY38" s="699"/>
      <c r="DZ38" s="699"/>
      <c r="EA38" s="699"/>
      <c r="EB38" s="699"/>
      <c r="EC38" s="700"/>
    </row>
    <row r="39" spans="2:133" ht="11.25" customHeight="1" x14ac:dyDescent="0.15">
      <c r="B39" s="662" t="s">
        <v>334</v>
      </c>
      <c r="C39" s="663"/>
      <c r="D39" s="663"/>
      <c r="E39" s="663"/>
      <c r="F39" s="663"/>
      <c r="G39" s="663"/>
      <c r="H39" s="663"/>
      <c r="I39" s="663"/>
      <c r="J39" s="663"/>
      <c r="K39" s="663"/>
      <c r="L39" s="663"/>
      <c r="M39" s="663"/>
      <c r="N39" s="663"/>
      <c r="O39" s="663"/>
      <c r="P39" s="663"/>
      <c r="Q39" s="664"/>
      <c r="R39" s="665">
        <v>485676</v>
      </c>
      <c r="S39" s="666"/>
      <c r="T39" s="666"/>
      <c r="U39" s="666"/>
      <c r="V39" s="666"/>
      <c r="W39" s="666"/>
      <c r="X39" s="666"/>
      <c r="Y39" s="667"/>
      <c r="Z39" s="668">
        <v>1.7</v>
      </c>
      <c r="AA39" s="668"/>
      <c r="AB39" s="668"/>
      <c r="AC39" s="668"/>
      <c r="AD39" s="669">
        <v>41</v>
      </c>
      <c r="AE39" s="669"/>
      <c r="AF39" s="669"/>
      <c r="AG39" s="669"/>
      <c r="AH39" s="669"/>
      <c r="AI39" s="669"/>
      <c r="AJ39" s="669"/>
      <c r="AK39" s="669"/>
      <c r="AL39" s="670">
        <v>0</v>
      </c>
      <c r="AM39" s="671"/>
      <c r="AN39" s="671"/>
      <c r="AO39" s="672"/>
      <c r="AQ39" s="743" t="s">
        <v>335</v>
      </c>
      <c r="AR39" s="744"/>
      <c r="AS39" s="744"/>
      <c r="AT39" s="744"/>
      <c r="AU39" s="744"/>
      <c r="AV39" s="744"/>
      <c r="AW39" s="744"/>
      <c r="AX39" s="744"/>
      <c r="AY39" s="745"/>
      <c r="AZ39" s="665">
        <v>81018</v>
      </c>
      <c r="BA39" s="666"/>
      <c r="BB39" s="666"/>
      <c r="BC39" s="666"/>
      <c r="BD39" s="705"/>
      <c r="BE39" s="705"/>
      <c r="BF39" s="723"/>
      <c r="BG39" s="680" t="s">
        <v>336</v>
      </c>
      <c r="BH39" s="681"/>
      <c r="BI39" s="681"/>
      <c r="BJ39" s="681"/>
      <c r="BK39" s="681"/>
      <c r="BL39" s="681"/>
      <c r="BM39" s="681"/>
      <c r="BN39" s="681"/>
      <c r="BO39" s="681"/>
      <c r="BP39" s="681"/>
      <c r="BQ39" s="681"/>
      <c r="BR39" s="681"/>
      <c r="BS39" s="681"/>
      <c r="BT39" s="681"/>
      <c r="BU39" s="682"/>
      <c r="BV39" s="665">
        <v>12588</v>
      </c>
      <c r="BW39" s="666"/>
      <c r="BX39" s="666"/>
      <c r="BY39" s="666"/>
      <c r="BZ39" s="666"/>
      <c r="CA39" s="666"/>
      <c r="CB39" s="675"/>
      <c r="CD39" s="680" t="s">
        <v>337</v>
      </c>
      <c r="CE39" s="681"/>
      <c r="CF39" s="681"/>
      <c r="CG39" s="681"/>
      <c r="CH39" s="681"/>
      <c r="CI39" s="681"/>
      <c r="CJ39" s="681"/>
      <c r="CK39" s="681"/>
      <c r="CL39" s="681"/>
      <c r="CM39" s="681"/>
      <c r="CN39" s="681"/>
      <c r="CO39" s="681"/>
      <c r="CP39" s="681"/>
      <c r="CQ39" s="682"/>
      <c r="CR39" s="665">
        <v>1832850</v>
      </c>
      <c r="CS39" s="705"/>
      <c r="CT39" s="705"/>
      <c r="CU39" s="705"/>
      <c r="CV39" s="705"/>
      <c r="CW39" s="705"/>
      <c r="CX39" s="705"/>
      <c r="CY39" s="706"/>
      <c r="CZ39" s="670">
        <v>6.7</v>
      </c>
      <c r="DA39" s="699"/>
      <c r="DB39" s="699"/>
      <c r="DC39" s="707"/>
      <c r="DD39" s="674">
        <v>1158371</v>
      </c>
      <c r="DE39" s="705"/>
      <c r="DF39" s="705"/>
      <c r="DG39" s="705"/>
      <c r="DH39" s="705"/>
      <c r="DI39" s="705"/>
      <c r="DJ39" s="705"/>
      <c r="DK39" s="706"/>
      <c r="DL39" s="674" t="s">
        <v>127</v>
      </c>
      <c r="DM39" s="705"/>
      <c r="DN39" s="705"/>
      <c r="DO39" s="705"/>
      <c r="DP39" s="705"/>
      <c r="DQ39" s="705"/>
      <c r="DR39" s="705"/>
      <c r="DS39" s="705"/>
      <c r="DT39" s="705"/>
      <c r="DU39" s="705"/>
      <c r="DV39" s="706"/>
      <c r="DW39" s="670" t="s">
        <v>127</v>
      </c>
      <c r="DX39" s="699"/>
      <c r="DY39" s="699"/>
      <c r="DZ39" s="699"/>
      <c r="EA39" s="699"/>
      <c r="EB39" s="699"/>
      <c r="EC39" s="700"/>
    </row>
    <row r="40" spans="2:133" ht="11.25" customHeight="1" x14ac:dyDescent="0.15">
      <c r="B40" s="662" t="s">
        <v>338</v>
      </c>
      <c r="C40" s="663"/>
      <c r="D40" s="663"/>
      <c r="E40" s="663"/>
      <c r="F40" s="663"/>
      <c r="G40" s="663"/>
      <c r="H40" s="663"/>
      <c r="I40" s="663"/>
      <c r="J40" s="663"/>
      <c r="K40" s="663"/>
      <c r="L40" s="663"/>
      <c r="M40" s="663"/>
      <c r="N40" s="663"/>
      <c r="O40" s="663"/>
      <c r="P40" s="663"/>
      <c r="Q40" s="664"/>
      <c r="R40" s="665">
        <v>1252200</v>
      </c>
      <c r="S40" s="666"/>
      <c r="T40" s="666"/>
      <c r="U40" s="666"/>
      <c r="V40" s="666"/>
      <c r="W40" s="666"/>
      <c r="X40" s="666"/>
      <c r="Y40" s="667"/>
      <c r="Z40" s="668">
        <v>4.4000000000000004</v>
      </c>
      <c r="AA40" s="668"/>
      <c r="AB40" s="668"/>
      <c r="AC40" s="668"/>
      <c r="AD40" s="669" t="s">
        <v>127</v>
      </c>
      <c r="AE40" s="669"/>
      <c r="AF40" s="669"/>
      <c r="AG40" s="669"/>
      <c r="AH40" s="669"/>
      <c r="AI40" s="669"/>
      <c r="AJ40" s="669"/>
      <c r="AK40" s="669"/>
      <c r="AL40" s="670" t="s">
        <v>127</v>
      </c>
      <c r="AM40" s="671"/>
      <c r="AN40" s="671"/>
      <c r="AO40" s="672"/>
      <c r="AQ40" s="743" t="s">
        <v>339</v>
      </c>
      <c r="AR40" s="744"/>
      <c r="AS40" s="744"/>
      <c r="AT40" s="744"/>
      <c r="AU40" s="744"/>
      <c r="AV40" s="744"/>
      <c r="AW40" s="744"/>
      <c r="AX40" s="744"/>
      <c r="AY40" s="745"/>
      <c r="AZ40" s="665">
        <v>9115</v>
      </c>
      <c r="BA40" s="666"/>
      <c r="BB40" s="666"/>
      <c r="BC40" s="666"/>
      <c r="BD40" s="705"/>
      <c r="BE40" s="705"/>
      <c r="BF40" s="723"/>
      <c r="BG40" s="746" t="s">
        <v>340</v>
      </c>
      <c r="BH40" s="747"/>
      <c r="BI40" s="747"/>
      <c r="BJ40" s="747"/>
      <c r="BK40" s="747"/>
      <c r="BL40" s="363"/>
      <c r="BM40" s="681" t="s">
        <v>341</v>
      </c>
      <c r="BN40" s="681"/>
      <c r="BO40" s="681"/>
      <c r="BP40" s="681"/>
      <c r="BQ40" s="681"/>
      <c r="BR40" s="681"/>
      <c r="BS40" s="681"/>
      <c r="BT40" s="681"/>
      <c r="BU40" s="682"/>
      <c r="BV40" s="665">
        <v>93</v>
      </c>
      <c r="BW40" s="666"/>
      <c r="BX40" s="666"/>
      <c r="BY40" s="666"/>
      <c r="BZ40" s="666"/>
      <c r="CA40" s="666"/>
      <c r="CB40" s="675"/>
      <c r="CD40" s="680" t="s">
        <v>342</v>
      </c>
      <c r="CE40" s="681"/>
      <c r="CF40" s="681"/>
      <c r="CG40" s="681"/>
      <c r="CH40" s="681"/>
      <c r="CI40" s="681"/>
      <c r="CJ40" s="681"/>
      <c r="CK40" s="681"/>
      <c r="CL40" s="681"/>
      <c r="CM40" s="681"/>
      <c r="CN40" s="681"/>
      <c r="CO40" s="681"/>
      <c r="CP40" s="681"/>
      <c r="CQ40" s="682"/>
      <c r="CR40" s="665" t="s">
        <v>127</v>
      </c>
      <c r="CS40" s="666"/>
      <c r="CT40" s="666"/>
      <c r="CU40" s="666"/>
      <c r="CV40" s="666"/>
      <c r="CW40" s="666"/>
      <c r="CX40" s="666"/>
      <c r="CY40" s="667"/>
      <c r="CZ40" s="670" t="s">
        <v>127</v>
      </c>
      <c r="DA40" s="699"/>
      <c r="DB40" s="699"/>
      <c r="DC40" s="707"/>
      <c r="DD40" s="674" t="s">
        <v>127</v>
      </c>
      <c r="DE40" s="666"/>
      <c r="DF40" s="666"/>
      <c r="DG40" s="666"/>
      <c r="DH40" s="666"/>
      <c r="DI40" s="666"/>
      <c r="DJ40" s="666"/>
      <c r="DK40" s="667"/>
      <c r="DL40" s="674" t="s">
        <v>127</v>
      </c>
      <c r="DM40" s="666"/>
      <c r="DN40" s="666"/>
      <c r="DO40" s="666"/>
      <c r="DP40" s="666"/>
      <c r="DQ40" s="666"/>
      <c r="DR40" s="666"/>
      <c r="DS40" s="666"/>
      <c r="DT40" s="666"/>
      <c r="DU40" s="666"/>
      <c r="DV40" s="667"/>
      <c r="DW40" s="670" t="s">
        <v>127</v>
      </c>
      <c r="DX40" s="699"/>
      <c r="DY40" s="699"/>
      <c r="DZ40" s="699"/>
      <c r="EA40" s="699"/>
      <c r="EB40" s="699"/>
      <c r="EC40" s="700"/>
    </row>
    <row r="41" spans="2:133" ht="11.25" customHeight="1" x14ac:dyDescent="0.15">
      <c r="B41" s="662" t="s">
        <v>343</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344</v>
      </c>
      <c r="AR41" s="744"/>
      <c r="AS41" s="744"/>
      <c r="AT41" s="744"/>
      <c r="AU41" s="744"/>
      <c r="AV41" s="744"/>
      <c r="AW41" s="744"/>
      <c r="AX41" s="744"/>
      <c r="AY41" s="745"/>
      <c r="AZ41" s="665">
        <v>495659</v>
      </c>
      <c r="BA41" s="666"/>
      <c r="BB41" s="666"/>
      <c r="BC41" s="666"/>
      <c r="BD41" s="705"/>
      <c r="BE41" s="705"/>
      <c r="BF41" s="723"/>
      <c r="BG41" s="746"/>
      <c r="BH41" s="747"/>
      <c r="BI41" s="747"/>
      <c r="BJ41" s="747"/>
      <c r="BK41" s="747"/>
      <c r="BL41" s="363"/>
      <c r="BM41" s="681" t="s">
        <v>345</v>
      </c>
      <c r="BN41" s="681"/>
      <c r="BO41" s="681"/>
      <c r="BP41" s="681"/>
      <c r="BQ41" s="681"/>
      <c r="BR41" s="681"/>
      <c r="BS41" s="681"/>
      <c r="BT41" s="681"/>
      <c r="BU41" s="682"/>
      <c r="BV41" s="665" t="s">
        <v>127</v>
      </c>
      <c r="BW41" s="666"/>
      <c r="BX41" s="666"/>
      <c r="BY41" s="666"/>
      <c r="BZ41" s="666"/>
      <c r="CA41" s="666"/>
      <c r="CB41" s="675"/>
      <c r="CD41" s="680" t="s">
        <v>346</v>
      </c>
      <c r="CE41" s="681"/>
      <c r="CF41" s="681"/>
      <c r="CG41" s="681"/>
      <c r="CH41" s="681"/>
      <c r="CI41" s="681"/>
      <c r="CJ41" s="681"/>
      <c r="CK41" s="681"/>
      <c r="CL41" s="681"/>
      <c r="CM41" s="681"/>
      <c r="CN41" s="681"/>
      <c r="CO41" s="681"/>
      <c r="CP41" s="681"/>
      <c r="CQ41" s="682"/>
      <c r="CR41" s="665" t="s">
        <v>127</v>
      </c>
      <c r="CS41" s="705"/>
      <c r="CT41" s="705"/>
      <c r="CU41" s="705"/>
      <c r="CV41" s="705"/>
      <c r="CW41" s="705"/>
      <c r="CX41" s="705"/>
      <c r="CY41" s="706"/>
      <c r="CZ41" s="670" t="s">
        <v>127</v>
      </c>
      <c r="DA41" s="699"/>
      <c r="DB41" s="699"/>
      <c r="DC41" s="707"/>
      <c r="DD41" s="674" t="s">
        <v>127</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347</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0" t="s">
        <v>348</v>
      </c>
      <c r="AR42" s="751"/>
      <c r="AS42" s="751"/>
      <c r="AT42" s="751"/>
      <c r="AU42" s="751"/>
      <c r="AV42" s="751"/>
      <c r="AW42" s="751"/>
      <c r="AX42" s="751"/>
      <c r="AY42" s="752"/>
      <c r="AZ42" s="759">
        <v>2158100</v>
      </c>
      <c r="BA42" s="760"/>
      <c r="BB42" s="760"/>
      <c r="BC42" s="760"/>
      <c r="BD42" s="736"/>
      <c r="BE42" s="736"/>
      <c r="BF42" s="738"/>
      <c r="BG42" s="748"/>
      <c r="BH42" s="749"/>
      <c r="BI42" s="749"/>
      <c r="BJ42" s="749"/>
      <c r="BK42" s="749"/>
      <c r="BL42" s="364"/>
      <c r="BM42" s="691" t="s">
        <v>349</v>
      </c>
      <c r="BN42" s="691"/>
      <c r="BO42" s="691"/>
      <c r="BP42" s="691"/>
      <c r="BQ42" s="691"/>
      <c r="BR42" s="691"/>
      <c r="BS42" s="691"/>
      <c r="BT42" s="691"/>
      <c r="BU42" s="692"/>
      <c r="BV42" s="759">
        <v>358</v>
      </c>
      <c r="BW42" s="760"/>
      <c r="BX42" s="760"/>
      <c r="BY42" s="760"/>
      <c r="BZ42" s="760"/>
      <c r="CA42" s="760"/>
      <c r="CB42" s="772"/>
      <c r="CD42" s="662" t="s">
        <v>350</v>
      </c>
      <c r="CE42" s="663"/>
      <c r="CF42" s="663"/>
      <c r="CG42" s="663"/>
      <c r="CH42" s="663"/>
      <c r="CI42" s="663"/>
      <c r="CJ42" s="663"/>
      <c r="CK42" s="663"/>
      <c r="CL42" s="663"/>
      <c r="CM42" s="663"/>
      <c r="CN42" s="663"/>
      <c r="CO42" s="663"/>
      <c r="CP42" s="663"/>
      <c r="CQ42" s="664"/>
      <c r="CR42" s="665">
        <v>1278906</v>
      </c>
      <c r="CS42" s="705"/>
      <c r="CT42" s="705"/>
      <c r="CU42" s="705"/>
      <c r="CV42" s="705"/>
      <c r="CW42" s="705"/>
      <c r="CX42" s="705"/>
      <c r="CY42" s="706"/>
      <c r="CZ42" s="670">
        <v>4.7</v>
      </c>
      <c r="DA42" s="699"/>
      <c r="DB42" s="699"/>
      <c r="DC42" s="707"/>
      <c r="DD42" s="674">
        <v>317710</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351</v>
      </c>
      <c r="C43" s="663"/>
      <c r="D43" s="663"/>
      <c r="E43" s="663"/>
      <c r="F43" s="663"/>
      <c r="G43" s="663"/>
      <c r="H43" s="663"/>
      <c r="I43" s="663"/>
      <c r="J43" s="663"/>
      <c r="K43" s="663"/>
      <c r="L43" s="663"/>
      <c r="M43" s="663"/>
      <c r="N43" s="663"/>
      <c r="O43" s="663"/>
      <c r="P43" s="663"/>
      <c r="Q43" s="664"/>
      <c r="R43" s="665">
        <v>538800</v>
      </c>
      <c r="S43" s="666"/>
      <c r="T43" s="666"/>
      <c r="U43" s="666"/>
      <c r="V43" s="666"/>
      <c r="W43" s="666"/>
      <c r="X43" s="666"/>
      <c r="Y43" s="667"/>
      <c r="Z43" s="668">
        <v>1.9</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352</v>
      </c>
      <c r="CE43" s="663"/>
      <c r="CF43" s="663"/>
      <c r="CG43" s="663"/>
      <c r="CH43" s="663"/>
      <c r="CI43" s="663"/>
      <c r="CJ43" s="663"/>
      <c r="CK43" s="663"/>
      <c r="CL43" s="663"/>
      <c r="CM43" s="663"/>
      <c r="CN43" s="663"/>
      <c r="CO43" s="663"/>
      <c r="CP43" s="663"/>
      <c r="CQ43" s="664"/>
      <c r="CR43" s="665">
        <v>83047</v>
      </c>
      <c r="CS43" s="705"/>
      <c r="CT43" s="705"/>
      <c r="CU43" s="705"/>
      <c r="CV43" s="705"/>
      <c r="CW43" s="705"/>
      <c r="CX43" s="705"/>
      <c r="CY43" s="706"/>
      <c r="CZ43" s="670">
        <v>0.3</v>
      </c>
      <c r="DA43" s="699"/>
      <c r="DB43" s="699"/>
      <c r="DC43" s="707"/>
      <c r="DD43" s="674">
        <v>83047</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353</v>
      </c>
      <c r="C44" s="710"/>
      <c r="D44" s="710"/>
      <c r="E44" s="710"/>
      <c r="F44" s="710"/>
      <c r="G44" s="710"/>
      <c r="H44" s="710"/>
      <c r="I44" s="710"/>
      <c r="J44" s="710"/>
      <c r="K44" s="710"/>
      <c r="L44" s="710"/>
      <c r="M44" s="710"/>
      <c r="N44" s="710"/>
      <c r="O44" s="710"/>
      <c r="P44" s="710"/>
      <c r="Q44" s="711"/>
      <c r="R44" s="759">
        <v>28421808</v>
      </c>
      <c r="S44" s="760"/>
      <c r="T44" s="760"/>
      <c r="U44" s="760"/>
      <c r="V44" s="760"/>
      <c r="W44" s="760"/>
      <c r="X44" s="760"/>
      <c r="Y44" s="761"/>
      <c r="Z44" s="762">
        <v>100</v>
      </c>
      <c r="AA44" s="762"/>
      <c r="AB44" s="762"/>
      <c r="AC44" s="762"/>
      <c r="AD44" s="763">
        <v>16525541</v>
      </c>
      <c r="AE44" s="763"/>
      <c r="AF44" s="763"/>
      <c r="AG44" s="763"/>
      <c r="AH44" s="763"/>
      <c r="AI44" s="763"/>
      <c r="AJ44" s="763"/>
      <c r="AK44" s="763"/>
      <c r="AL44" s="764">
        <v>100</v>
      </c>
      <c r="AM44" s="737"/>
      <c r="AN44" s="737"/>
      <c r="AO44" s="765"/>
      <c r="CD44" s="766" t="s">
        <v>300</v>
      </c>
      <c r="CE44" s="767"/>
      <c r="CF44" s="662" t="s">
        <v>354</v>
      </c>
      <c r="CG44" s="663"/>
      <c r="CH44" s="663"/>
      <c r="CI44" s="663"/>
      <c r="CJ44" s="663"/>
      <c r="CK44" s="663"/>
      <c r="CL44" s="663"/>
      <c r="CM44" s="663"/>
      <c r="CN44" s="663"/>
      <c r="CO44" s="663"/>
      <c r="CP44" s="663"/>
      <c r="CQ44" s="664"/>
      <c r="CR44" s="665">
        <v>1268207</v>
      </c>
      <c r="CS44" s="666"/>
      <c r="CT44" s="666"/>
      <c r="CU44" s="666"/>
      <c r="CV44" s="666"/>
      <c r="CW44" s="666"/>
      <c r="CX44" s="666"/>
      <c r="CY44" s="667"/>
      <c r="CZ44" s="670">
        <v>4.5999999999999996</v>
      </c>
      <c r="DA44" s="671"/>
      <c r="DB44" s="671"/>
      <c r="DC44" s="683"/>
      <c r="DD44" s="674">
        <v>311590</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355</v>
      </c>
      <c r="CG45" s="663"/>
      <c r="CH45" s="663"/>
      <c r="CI45" s="663"/>
      <c r="CJ45" s="663"/>
      <c r="CK45" s="663"/>
      <c r="CL45" s="663"/>
      <c r="CM45" s="663"/>
      <c r="CN45" s="663"/>
      <c r="CO45" s="663"/>
      <c r="CP45" s="663"/>
      <c r="CQ45" s="664"/>
      <c r="CR45" s="665">
        <v>401981</v>
      </c>
      <c r="CS45" s="705"/>
      <c r="CT45" s="705"/>
      <c r="CU45" s="705"/>
      <c r="CV45" s="705"/>
      <c r="CW45" s="705"/>
      <c r="CX45" s="705"/>
      <c r="CY45" s="706"/>
      <c r="CZ45" s="670">
        <v>1.5</v>
      </c>
      <c r="DA45" s="699"/>
      <c r="DB45" s="699"/>
      <c r="DC45" s="707"/>
      <c r="DD45" s="674">
        <v>86711</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357</v>
      </c>
      <c r="CG46" s="663"/>
      <c r="CH46" s="663"/>
      <c r="CI46" s="663"/>
      <c r="CJ46" s="663"/>
      <c r="CK46" s="663"/>
      <c r="CL46" s="663"/>
      <c r="CM46" s="663"/>
      <c r="CN46" s="663"/>
      <c r="CO46" s="663"/>
      <c r="CP46" s="663"/>
      <c r="CQ46" s="664"/>
      <c r="CR46" s="665">
        <v>806091</v>
      </c>
      <c r="CS46" s="666"/>
      <c r="CT46" s="666"/>
      <c r="CU46" s="666"/>
      <c r="CV46" s="666"/>
      <c r="CW46" s="666"/>
      <c r="CX46" s="666"/>
      <c r="CY46" s="667"/>
      <c r="CZ46" s="670">
        <v>2.9</v>
      </c>
      <c r="DA46" s="671"/>
      <c r="DB46" s="671"/>
      <c r="DC46" s="683"/>
      <c r="DD46" s="674">
        <v>224799</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358</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359</v>
      </c>
      <c r="CG47" s="663"/>
      <c r="CH47" s="663"/>
      <c r="CI47" s="663"/>
      <c r="CJ47" s="663"/>
      <c r="CK47" s="663"/>
      <c r="CL47" s="663"/>
      <c r="CM47" s="663"/>
      <c r="CN47" s="663"/>
      <c r="CO47" s="663"/>
      <c r="CP47" s="663"/>
      <c r="CQ47" s="664"/>
      <c r="CR47" s="665">
        <v>10699</v>
      </c>
      <c r="CS47" s="705"/>
      <c r="CT47" s="705"/>
      <c r="CU47" s="705"/>
      <c r="CV47" s="705"/>
      <c r="CW47" s="705"/>
      <c r="CX47" s="705"/>
      <c r="CY47" s="706"/>
      <c r="CZ47" s="670">
        <v>0</v>
      </c>
      <c r="DA47" s="699"/>
      <c r="DB47" s="699"/>
      <c r="DC47" s="707"/>
      <c r="DD47" s="674">
        <v>6120</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360</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361</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362</v>
      </c>
      <c r="CE49" s="710"/>
      <c r="CF49" s="710"/>
      <c r="CG49" s="710"/>
      <c r="CH49" s="710"/>
      <c r="CI49" s="710"/>
      <c r="CJ49" s="710"/>
      <c r="CK49" s="710"/>
      <c r="CL49" s="710"/>
      <c r="CM49" s="710"/>
      <c r="CN49" s="710"/>
      <c r="CO49" s="710"/>
      <c r="CP49" s="710"/>
      <c r="CQ49" s="711"/>
      <c r="CR49" s="759">
        <v>27473994</v>
      </c>
      <c r="CS49" s="736"/>
      <c r="CT49" s="736"/>
      <c r="CU49" s="736"/>
      <c r="CV49" s="736"/>
      <c r="CW49" s="736"/>
      <c r="CX49" s="736"/>
      <c r="CY49" s="773"/>
      <c r="CZ49" s="764">
        <v>100</v>
      </c>
      <c r="DA49" s="774"/>
      <c r="DB49" s="774"/>
      <c r="DC49" s="775"/>
      <c r="DD49" s="776">
        <v>19356725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6" t="s">
        <v>363</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7" t="s">
        <v>364</v>
      </c>
      <c r="DK2" s="1158"/>
      <c r="DL2" s="1158"/>
      <c r="DM2" s="1158"/>
      <c r="DN2" s="1158"/>
      <c r="DO2" s="1159"/>
      <c r="DP2" s="224"/>
      <c r="DQ2" s="1157" t="s">
        <v>365</v>
      </c>
      <c r="DR2" s="1158"/>
      <c r="DS2" s="1158"/>
      <c r="DT2" s="1158"/>
      <c r="DU2" s="1158"/>
      <c r="DV2" s="1158"/>
      <c r="DW2" s="1158"/>
      <c r="DX2" s="1158"/>
      <c r="DY2" s="1158"/>
      <c r="DZ2" s="115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5" t="s">
        <v>366</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28"/>
      <c r="BA4" s="228"/>
      <c r="BB4" s="228"/>
      <c r="BC4" s="228"/>
      <c r="BD4" s="228"/>
      <c r="BE4" s="229"/>
      <c r="BF4" s="229"/>
      <c r="BG4" s="229"/>
      <c r="BH4" s="229"/>
      <c r="BI4" s="229"/>
      <c r="BJ4" s="229"/>
      <c r="BK4" s="229"/>
      <c r="BL4" s="229"/>
      <c r="BM4" s="229"/>
      <c r="BN4" s="229"/>
      <c r="BO4" s="229"/>
      <c r="BP4" s="229"/>
      <c r="BQ4" s="794" t="s">
        <v>367</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61" t="s">
        <v>368</v>
      </c>
      <c r="B5" s="1062"/>
      <c r="C5" s="1062"/>
      <c r="D5" s="1062"/>
      <c r="E5" s="1062"/>
      <c r="F5" s="1062"/>
      <c r="G5" s="1062"/>
      <c r="H5" s="1062"/>
      <c r="I5" s="1062"/>
      <c r="J5" s="1062"/>
      <c r="K5" s="1062"/>
      <c r="L5" s="1062"/>
      <c r="M5" s="1062"/>
      <c r="N5" s="1062"/>
      <c r="O5" s="1062"/>
      <c r="P5" s="1063"/>
      <c r="Q5" s="1067" t="s">
        <v>369</v>
      </c>
      <c r="R5" s="1068"/>
      <c r="S5" s="1068"/>
      <c r="T5" s="1068"/>
      <c r="U5" s="1069"/>
      <c r="V5" s="1067" t="s">
        <v>370</v>
      </c>
      <c r="W5" s="1068"/>
      <c r="X5" s="1068"/>
      <c r="Y5" s="1068"/>
      <c r="Z5" s="1069"/>
      <c r="AA5" s="1067" t="s">
        <v>371</v>
      </c>
      <c r="AB5" s="1068"/>
      <c r="AC5" s="1068"/>
      <c r="AD5" s="1068"/>
      <c r="AE5" s="1068"/>
      <c r="AF5" s="1160" t="s">
        <v>372</v>
      </c>
      <c r="AG5" s="1068"/>
      <c r="AH5" s="1068"/>
      <c r="AI5" s="1068"/>
      <c r="AJ5" s="1081"/>
      <c r="AK5" s="1068" t="s">
        <v>373</v>
      </c>
      <c r="AL5" s="1068"/>
      <c r="AM5" s="1068"/>
      <c r="AN5" s="1068"/>
      <c r="AO5" s="1069"/>
      <c r="AP5" s="1067" t="s">
        <v>374</v>
      </c>
      <c r="AQ5" s="1068"/>
      <c r="AR5" s="1068"/>
      <c r="AS5" s="1068"/>
      <c r="AT5" s="1069"/>
      <c r="AU5" s="1067" t="s">
        <v>375</v>
      </c>
      <c r="AV5" s="1068"/>
      <c r="AW5" s="1068"/>
      <c r="AX5" s="1068"/>
      <c r="AY5" s="1081"/>
      <c r="AZ5" s="228"/>
      <c r="BA5" s="228"/>
      <c r="BB5" s="228"/>
      <c r="BC5" s="228"/>
      <c r="BD5" s="228"/>
      <c r="BE5" s="229"/>
      <c r="BF5" s="229"/>
      <c r="BG5" s="229"/>
      <c r="BH5" s="229"/>
      <c r="BI5" s="229"/>
      <c r="BJ5" s="229"/>
      <c r="BK5" s="229"/>
      <c r="BL5" s="229"/>
      <c r="BM5" s="229"/>
      <c r="BN5" s="229"/>
      <c r="BO5" s="229"/>
      <c r="BP5" s="229"/>
      <c r="BQ5" s="1061" t="s">
        <v>376</v>
      </c>
      <c r="BR5" s="1062"/>
      <c r="BS5" s="1062"/>
      <c r="BT5" s="1062"/>
      <c r="BU5" s="1062"/>
      <c r="BV5" s="1062"/>
      <c r="BW5" s="1062"/>
      <c r="BX5" s="1062"/>
      <c r="BY5" s="1062"/>
      <c r="BZ5" s="1062"/>
      <c r="CA5" s="1062"/>
      <c r="CB5" s="1062"/>
      <c r="CC5" s="1062"/>
      <c r="CD5" s="1062"/>
      <c r="CE5" s="1062"/>
      <c r="CF5" s="1062"/>
      <c r="CG5" s="1063"/>
      <c r="CH5" s="1067" t="s">
        <v>377</v>
      </c>
      <c r="CI5" s="1068"/>
      <c r="CJ5" s="1068"/>
      <c r="CK5" s="1068"/>
      <c r="CL5" s="1069"/>
      <c r="CM5" s="1067" t="s">
        <v>378</v>
      </c>
      <c r="CN5" s="1068"/>
      <c r="CO5" s="1068"/>
      <c r="CP5" s="1068"/>
      <c r="CQ5" s="1069"/>
      <c r="CR5" s="1067" t="s">
        <v>379</v>
      </c>
      <c r="CS5" s="1068"/>
      <c r="CT5" s="1068"/>
      <c r="CU5" s="1068"/>
      <c r="CV5" s="1069"/>
      <c r="CW5" s="1067" t="s">
        <v>380</v>
      </c>
      <c r="CX5" s="1068"/>
      <c r="CY5" s="1068"/>
      <c r="CZ5" s="1068"/>
      <c r="DA5" s="1069"/>
      <c r="DB5" s="1067" t="s">
        <v>381</v>
      </c>
      <c r="DC5" s="1068"/>
      <c r="DD5" s="1068"/>
      <c r="DE5" s="1068"/>
      <c r="DF5" s="1069"/>
      <c r="DG5" s="1150" t="s">
        <v>382</v>
      </c>
      <c r="DH5" s="1151"/>
      <c r="DI5" s="1151"/>
      <c r="DJ5" s="1151"/>
      <c r="DK5" s="1152"/>
      <c r="DL5" s="1150" t="s">
        <v>383</v>
      </c>
      <c r="DM5" s="1151"/>
      <c r="DN5" s="1151"/>
      <c r="DO5" s="1151"/>
      <c r="DP5" s="1152"/>
      <c r="DQ5" s="1067" t="s">
        <v>384</v>
      </c>
      <c r="DR5" s="1068"/>
      <c r="DS5" s="1068"/>
      <c r="DT5" s="1068"/>
      <c r="DU5" s="1069"/>
      <c r="DV5" s="1067" t="s">
        <v>375</v>
      </c>
      <c r="DW5" s="1068"/>
      <c r="DX5" s="1068"/>
      <c r="DY5" s="1068"/>
      <c r="DZ5" s="1081"/>
      <c r="EA5" s="230"/>
    </row>
    <row r="6" spans="1:131" s="231"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28"/>
      <c r="BA6" s="228"/>
      <c r="BB6" s="228"/>
      <c r="BC6" s="228"/>
      <c r="BD6" s="228"/>
      <c r="BE6" s="229"/>
      <c r="BF6" s="229"/>
      <c r="BG6" s="229"/>
      <c r="BH6" s="229"/>
      <c r="BI6" s="229"/>
      <c r="BJ6" s="229"/>
      <c r="BK6" s="229"/>
      <c r="BL6" s="229"/>
      <c r="BM6" s="229"/>
      <c r="BN6" s="229"/>
      <c r="BO6" s="229"/>
      <c r="BP6" s="229"/>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0"/>
    </row>
    <row r="7" spans="1:131" s="231" customFormat="1" ht="26.25" customHeight="1" thickTop="1" x14ac:dyDescent="0.15">
      <c r="A7" s="232">
        <v>1</v>
      </c>
      <c r="B7" s="1113" t="s">
        <v>385</v>
      </c>
      <c r="C7" s="1114"/>
      <c r="D7" s="1114"/>
      <c r="E7" s="1114"/>
      <c r="F7" s="1114"/>
      <c r="G7" s="1114"/>
      <c r="H7" s="1114"/>
      <c r="I7" s="1114"/>
      <c r="J7" s="1114"/>
      <c r="K7" s="1114"/>
      <c r="L7" s="1114"/>
      <c r="M7" s="1114"/>
      <c r="N7" s="1114"/>
      <c r="O7" s="1114"/>
      <c r="P7" s="1115"/>
      <c r="Q7" s="1168">
        <v>28434</v>
      </c>
      <c r="R7" s="1169"/>
      <c r="S7" s="1169"/>
      <c r="T7" s="1169"/>
      <c r="U7" s="1169"/>
      <c r="V7" s="1169">
        <v>27487</v>
      </c>
      <c r="W7" s="1169"/>
      <c r="X7" s="1169"/>
      <c r="Y7" s="1169"/>
      <c r="Z7" s="1169"/>
      <c r="AA7" s="1169">
        <v>947</v>
      </c>
      <c r="AB7" s="1169"/>
      <c r="AC7" s="1169"/>
      <c r="AD7" s="1169"/>
      <c r="AE7" s="1170"/>
      <c r="AF7" s="1171">
        <v>942</v>
      </c>
      <c r="AG7" s="1172"/>
      <c r="AH7" s="1172"/>
      <c r="AI7" s="1172"/>
      <c r="AJ7" s="1173"/>
      <c r="AK7" s="1174">
        <v>1905</v>
      </c>
      <c r="AL7" s="1175"/>
      <c r="AM7" s="1175"/>
      <c r="AN7" s="1175"/>
      <c r="AO7" s="1175"/>
      <c r="AP7" s="1175">
        <v>21868</v>
      </c>
      <c r="AQ7" s="1175"/>
      <c r="AR7" s="1175"/>
      <c r="AS7" s="1175"/>
      <c r="AT7" s="1175"/>
      <c r="AU7" s="1176"/>
      <c r="AV7" s="1176"/>
      <c r="AW7" s="1176"/>
      <c r="AX7" s="1176"/>
      <c r="AY7" s="1177"/>
      <c r="AZ7" s="228"/>
      <c r="BA7" s="228"/>
      <c r="BB7" s="228"/>
      <c r="BC7" s="228"/>
      <c r="BD7" s="228"/>
      <c r="BE7" s="229"/>
      <c r="BF7" s="229"/>
      <c r="BG7" s="229"/>
      <c r="BH7" s="229"/>
      <c r="BI7" s="229"/>
      <c r="BJ7" s="229"/>
      <c r="BK7" s="229"/>
      <c r="BL7" s="229"/>
      <c r="BM7" s="229"/>
      <c r="BN7" s="229"/>
      <c r="BO7" s="229"/>
      <c r="BP7" s="229"/>
      <c r="BQ7" s="232">
        <v>1</v>
      </c>
      <c r="BR7" s="233"/>
      <c r="BS7" s="1165"/>
      <c r="BT7" s="1166"/>
      <c r="BU7" s="1166"/>
      <c r="BV7" s="1166"/>
      <c r="BW7" s="1166"/>
      <c r="BX7" s="1166"/>
      <c r="BY7" s="1166"/>
      <c r="BZ7" s="1166"/>
      <c r="CA7" s="1166"/>
      <c r="CB7" s="1166"/>
      <c r="CC7" s="1166"/>
      <c r="CD7" s="1166"/>
      <c r="CE7" s="1166"/>
      <c r="CF7" s="1166"/>
      <c r="CG7" s="1178"/>
      <c r="CH7" s="1162"/>
      <c r="CI7" s="1163"/>
      <c r="CJ7" s="1163"/>
      <c r="CK7" s="1163"/>
      <c r="CL7" s="1164"/>
      <c r="CM7" s="1162"/>
      <c r="CN7" s="1163"/>
      <c r="CO7" s="1163"/>
      <c r="CP7" s="1163"/>
      <c r="CQ7" s="1164"/>
      <c r="CR7" s="1162"/>
      <c r="CS7" s="1163"/>
      <c r="CT7" s="1163"/>
      <c r="CU7" s="1163"/>
      <c r="CV7" s="1164"/>
      <c r="CW7" s="1162"/>
      <c r="CX7" s="1163"/>
      <c r="CY7" s="1163"/>
      <c r="CZ7" s="1163"/>
      <c r="DA7" s="1164"/>
      <c r="DB7" s="1162"/>
      <c r="DC7" s="1163"/>
      <c r="DD7" s="1163"/>
      <c r="DE7" s="1163"/>
      <c r="DF7" s="1164"/>
      <c r="DG7" s="1162"/>
      <c r="DH7" s="1163"/>
      <c r="DI7" s="1163"/>
      <c r="DJ7" s="1163"/>
      <c r="DK7" s="1164"/>
      <c r="DL7" s="1162"/>
      <c r="DM7" s="1163"/>
      <c r="DN7" s="1163"/>
      <c r="DO7" s="1163"/>
      <c r="DP7" s="1164"/>
      <c r="DQ7" s="1162"/>
      <c r="DR7" s="1163"/>
      <c r="DS7" s="1163"/>
      <c r="DT7" s="1163"/>
      <c r="DU7" s="1164"/>
      <c r="DV7" s="1165"/>
      <c r="DW7" s="1166"/>
      <c r="DX7" s="1166"/>
      <c r="DY7" s="1166"/>
      <c r="DZ7" s="1167"/>
      <c r="EA7" s="230"/>
    </row>
    <row r="8" spans="1:131" s="231" customFormat="1" ht="26.25" customHeight="1" x14ac:dyDescent="0.15">
      <c r="A8" s="234">
        <v>2</v>
      </c>
      <c r="B8" s="1096" t="s">
        <v>386</v>
      </c>
      <c r="C8" s="1097"/>
      <c r="D8" s="1097"/>
      <c r="E8" s="1097"/>
      <c r="F8" s="1097"/>
      <c r="G8" s="1097"/>
      <c r="H8" s="1097"/>
      <c r="I8" s="1097"/>
      <c r="J8" s="1097"/>
      <c r="K8" s="1097"/>
      <c r="L8" s="1097"/>
      <c r="M8" s="1097"/>
      <c r="N8" s="1097"/>
      <c r="O8" s="1097"/>
      <c r="P8" s="1098"/>
      <c r="Q8" s="1104">
        <v>8</v>
      </c>
      <c r="R8" s="1105"/>
      <c r="S8" s="1105"/>
      <c r="T8" s="1105"/>
      <c r="U8" s="1105"/>
      <c r="V8" s="1105">
        <v>7</v>
      </c>
      <c r="W8" s="1105"/>
      <c r="X8" s="1105"/>
      <c r="Y8" s="1105"/>
      <c r="Z8" s="1105"/>
      <c r="AA8" s="1105">
        <v>1</v>
      </c>
      <c r="AB8" s="1105"/>
      <c r="AC8" s="1105"/>
      <c r="AD8" s="1105"/>
      <c r="AE8" s="1106"/>
      <c r="AF8" s="1101">
        <v>1</v>
      </c>
      <c r="AG8" s="1102"/>
      <c r="AH8" s="1102"/>
      <c r="AI8" s="1102"/>
      <c r="AJ8" s="1103"/>
      <c r="AK8" s="1146" t="s">
        <v>579</v>
      </c>
      <c r="AL8" s="1147"/>
      <c r="AM8" s="1147"/>
      <c r="AN8" s="1147"/>
      <c r="AO8" s="1147"/>
      <c r="AP8" s="1147">
        <v>0</v>
      </c>
      <c r="AQ8" s="1147"/>
      <c r="AR8" s="1147"/>
      <c r="AS8" s="1147"/>
      <c r="AT8" s="1147"/>
      <c r="AU8" s="1148"/>
      <c r="AV8" s="1148"/>
      <c r="AW8" s="1148"/>
      <c r="AX8" s="1148"/>
      <c r="AY8" s="1149"/>
      <c r="AZ8" s="228"/>
      <c r="BA8" s="228"/>
      <c r="BB8" s="228"/>
      <c r="BC8" s="228"/>
      <c r="BD8" s="228"/>
      <c r="BE8" s="229"/>
      <c r="BF8" s="229"/>
      <c r="BG8" s="229"/>
      <c r="BH8" s="229"/>
      <c r="BI8" s="229"/>
      <c r="BJ8" s="229"/>
      <c r="BK8" s="229"/>
      <c r="BL8" s="229"/>
      <c r="BM8" s="229"/>
      <c r="BN8" s="229"/>
      <c r="BO8" s="229"/>
      <c r="BP8" s="229"/>
      <c r="BQ8" s="234">
        <v>2</v>
      </c>
      <c r="BR8" s="235"/>
      <c r="BS8" s="1058"/>
      <c r="BT8" s="1059"/>
      <c r="BU8" s="1059"/>
      <c r="BV8" s="1059"/>
      <c r="BW8" s="1059"/>
      <c r="BX8" s="1059"/>
      <c r="BY8" s="1059"/>
      <c r="BZ8" s="1059"/>
      <c r="CA8" s="1059"/>
      <c r="CB8" s="1059"/>
      <c r="CC8" s="1059"/>
      <c r="CD8" s="1059"/>
      <c r="CE8" s="1059"/>
      <c r="CF8" s="1059"/>
      <c r="CG8" s="1080"/>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0"/>
    </row>
    <row r="9" spans="1:131" s="231" customFormat="1" ht="26.25" customHeight="1" x14ac:dyDescent="0.15">
      <c r="A9" s="234">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6"/>
      <c r="AL9" s="1147"/>
      <c r="AM9" s="1147"/>
      <c r="AN9" s="1147"/>
      <c r="AO9" s="1147"/>
      <c r="AP9" s="1147"/>
      <c r="AQ9" s="1147"/>
      <c r="AR9" s="1147"/>
      <c r="AS9" s="1147"/>
      <c r="AT9" s="1147"/>
      <c r="AU9" s="1148"/>
      <c r="AV9" s="1148"/>
      <c r="AW9" s="1148"/>
      <c r="AX9" s="1148"/>
      <c r="AY9" s="1149"/>
      <c r="AZ9" s="228"/>
      <c r="BA9" s="228"/>
      <c r="BB9" s="228"/>
      <c r="BC9" s="228"/>
      <c r="BD9" s="228"/>
      <c r="BE9" s="229"/>
      <c r="BF9" s="229"/>
      <c r="BG9" s="229"/>
      <c r="BH9" s="229"/>
      <c r="BI9" s="229"/>
      <c r="BJ9" s="229"/>
      <c r="BK9" s="229"/>
      <c r="BL9" s="229"/>
      <c r="BM9" s="229"/>
      <c r="BN9" s="229"/>
      <c r="BO9" s="229"/>
      <c r="BP9" s="229"/>
      <c r="BQ9" s="234">
        <v>3</v>
      </c>
      <c r="BR9" s="235"/>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0"/>
    </row>
    <row r="10" spans="1:131" s="231" customFormat="1" ht="26.25" customHeight="1" x14ac:dyDescent="0.15">
      <c r="A10" s="234">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28"/>
      <c r="BA10" s="228"/>
      <c r="BB10" s="228"/>
      <c r="BC10" s="228"/>
      <c r="BD10" s="228"/>
      <c r="BE10" s="229"/>
      <c r="BF10" s="229"/>
      <c r="BG10" s="229"/>
      <c r="BH10" s="229"/>
      <c r="BI10" s="229"/>
      <c r="BJ10" s="229"/>
      <c r="BK10" s="229"/>
      <c r="BL10" s="229"/>
      <c r="BM10" s="229"/>
      <c r="BN10" s="229"/>
      <c r="BO10" s="229"/>
      <c r="BP10" s="229"/>
      <c r="BQ10" s="234">
        <v>4</v>
      </c>
      <c r="BR10" s="235"/>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0"/>
    </row>
    <row r="11" spans="1:131" s="231" customFormat="1" ht="26.25" customHeight="1" x14ac:dyDescent="0.15">
      <c r="A11" s="234">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28"/>
      <c r="BA11" s="228"/>
      <c r="BB11" s="228"/>
      <c r="BC11" s="228"/>
      <c r="BD11" s="228"/>
      <c r="BE11" s="229"/>
      <c r="BF11" s="229"/>
      <c r="BG11" s="229"/>
      <c r="BH11" s="229"/>
      <c r="BI11" s="229"/>
      <c r="BJ11" s="229"/>
      <c r="BK11" s="229"/>
      <c r="BL11" s="229"/>
      <c r="BM11" s="229"/>
      <c r="BN11" s="229"/>
      <c r="BO11" s="229"/>
      <c r="BP11" s="229"/>
      <c r="BQ11" s="234">
        <v>5</v>
      </c>
      <c r="BR11" s="235"/>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0"/>
    </row>
    <row r="12" spans="1:131" s="231" customFormat="1" ht="26.25" customHeight="1" x14ac:dyDescent="0.15">
      <c r="A12" s="234">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28"/>
      <c r="BA12" s="228"/>
      <c r="BB12" s="228"/>
      <c r="BC12" s="228"/>
      <c r="BD12" s="228"/>
      <c r="BE12" s="229"/>
      <c r="BF12" s="229"/>
      <c r="BG12" s="229"/>
      <c r="BH12" s="229"/>
      <c r="BI12" s="229"/>
      <c r="BJ12" s="229"/>
      <c r="BK12" s="229"/>
      <c r="BL12" s="229"/>
      <c r="BM12" s="229"/>
      <c r="BN12" s="229"/>
      <c r="BO12" s="229"/>
      <c r="BP12" s="229"/>
      <c r="BQ12" s="234">
        <v>6</v>
      </c>
      <c r="BR12" s="235"/>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0"/>
    </row>
    <row r="13" spans="1:131" s="231" customFormat="1" ht="26.25" customHeight="1" x14ac:dyDescent="0.15">
      <c r="A13" s="234">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28"/>
      <c r="BA13" s="228"/>
      <c r="BB13" s="228"/>
      <c r="BC13" s="228"/>
      <c r="BD13" s="228"/>
      <c r="BE13" s="229"/>
      <c r="BF13" s="229"/>
      <c r="BG13" s="229"/>
      <c r="BH13" s="229"/>
      <c r="BI13" s="229"/>
      <c r="BJ13" s="229"/>
      <c r="BK13" s="229"/>
      <c r="BL13" s="229"/>
      <c r="BM13" s="229"/>
      <c r="BN13" s="229"/>
      <c r="BO13" s="229"/>
      <c r="BP13" s="229"/>
      <c r="BQ13" s="234">
        <v>7</v>
      </c>
      <c r="BR13" s="235"/>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0"/>
    </row>
    <row r="14" spans="1:131" s="231" customFormat="1" ht="26.25" customHeight="1" x14ac:dyDescent="0.15">
      <c r="A14" s="234">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28"/>
      <c r="BA14" s="228"/>
      <c r="BB14" s="228"/>
      <c r="BC14" s="228"/>
      <c r="BD14" s="228"/>
      <c r="BE14" s="229"/>
      <c r="BF14" s="229"/>
      <c r="BG14" s="229"/>
      <c r="BH14" s="229"/>
      <c r="BI14" s="229"/>
      <c r="BJ14" s="229"/>
      <c r="BK14" s="229"/>
      <c r="BL14" s="229"/>
      <c r="BM14" s="229"/>
      <c r="BN14" s="229"/>
      <c r="BO14" s="229"/>
      <c r="BP14" s="229"/>
      <c r="BQ14" s="234">
        <v>8</v>
      </c>
      <c r="BR14" s="235"/>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0"/>
    </row>
    <row r="15" spans="1:131" s="231" customFormat="1" ht="26.25" customHeight="1" x14ac:dyDescent="0.15">
      <c r="A15" s="234">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28"/>
      <c r="BA15" s="228"/>
      <c r="BB15" s="228"/>
      <c r="BC15" s="228"/>
      <c r="BD15" s="228"/>
      <c r="BE15" s="229"/>
      <c r="BF15" s="229"/>
      <c r="BG15" s="229"/>
      <c r="BH15" s="229"/>
      <c r="BI15" s="229"/>
      <c r="BJ15" s="229"/>
      <c r="BK15" s="229"/>
      <c r="BL15" s="229"/>
      <c r="BM15" s="229"/>
      <c r="BN15" s="229"/>
      <c r="BO15" s="229"/>
      <c r="BP15" s="229"/>
      <c r="BQ15" s="234">
        <v>9</v>
      </c>
      <c r="BR15" s="235"/>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0"/>
    </row>
    <row r="16" spans="1:131" s="231" customFormat="1" ht="26.25" customHeight="1" x14ac:dyDescent="0.15">
      <c r="A16" s="234">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28"/>
      <c r="BA16" s="228"/>
      <c r="BB16" s="228"/>
      <c r="BC16" s="228"/>
      <c r="BD16" s="228"/>
      <c r="BE16" s="229"/>
      <c r="BF16" s="229"/>
      <c r="BG16" s="229"/>
      <c r="BH16" s="229"/>
      <c r="BI16" s="229"/>
      <c r="BJ16" s="229"/>
      <c r="BK16" s="229"/>
      <c r="BL16" s="229"/>
      <c r="BM16" s="229"/>
      <c r="BN16" s="229"/>
      <c r="BO16" s="229"/>
      <c r="BP16" s="229"/>
      <c r="BQ16" s="234">
        <v>10</v>
      </c>
      <c r="BR16" s="235"/>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0"/>
    </row>
    <row r="17" spans="1:131" s="231" customFormat="1" ht="26.25" customHeight="1" x14ac:dyDescent="0.15">
      <c r="A17" s="234">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28"/>
      <c r="BA17" s="228"/>
      <c r="BB17" s="228"/>
      <c r="BC17" s="228"/>
      <c r="BD17" s="228"/>
      <c r="BE17" s="229"/>
      <c r="BF17" s="229"/>
      <c r="BG17" s="229"/>
      <c r="BH17" s="229"/>
      <c r="BI17" s="229"/>
      <c r="BJ17" s="229"/>
      <c r="BK17" s="229"/>
      <c r="BL17" s="229"/>
      <c r="BM17" s="229"/>
      <c r="BN17" s="229"/>
      <c r="BO17" s="229"/>
      <c r="BP17" s="229"/>
      <c r="BQ17" s="234">
        <v>11</v>
      </c>
      <c r="BR17" s="235"/>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0"/>
    </row>
    <row r="18" spans="1:131" s="231" customFormat="1" ht="26.25" customHeight="1" x14ac:dyDescent="0.15">
      <c r="A18" s="234">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28"/>
      <c r="BA18" s="228"/>
      <c r="BB18" s="228"/>
      <c r="BC18" s="228"/>
      <c r="BD18" s="228"/>
      <c r="BE18" s="229"/>
      <c r="BF18" s="229"/>
      <c r="BG18" s="229"/>
      <c r="BH18" s="229"/>
      <c r="BI18" s="229"/>
      <c r="BJ18" s="229"/>
      <c r="BK18" s="229"/>
      <c r="BL18" s="229"/>
      <c r="BM18" s="229"/>
      <c r="BN18" s="229"/>
      <c r="BO18" s="229"/>
      <c r="BP18" s="229"/>
      <c r="BQ18" s="234">
        <v>12</v>
      </c>
      <c r="BR18" s="235"/>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0"/>
    </row>
    <row r="19" spans="1:131" s="231" customFormat="1" ht="26.25" customHeight="1" x14ac:dyDescent="0.15">
      <c r="A19" s="234">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28"/>
      <c r="BA19" s="228"/>
      <c r="BB19" s="228"/>
      <c r="BC19" s="228"/>
      <c r="BD19" s="228"/>
      <c r="BE19" s="229"/>
      <c r="BF19" s="229"/>
      <c r="BG19" s="229"/>
      <c r="BH19" s="229"/>
      <c r="BI19" s="229"/>
      <c r="BJ19" s="229"/>
      <c r="BK19" s="229"/>
      <c r="BL19" s="229"/>
      <c r="BM19" s="229"/>
      <c r="BN19" s="229"/>
      <c r="BO19" s="229"/>
      <c r="BP19" s="229"/>
      <c r="BQ19" s="234">
        <v>13</v>
      </c>
      <c r="BR19" s="235"/>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0"/>
    </row>
    <row r="20" spans="1:131" s="231" customFormat="1" ht="26.25" customHeight="1" x14ac:dyDescent="0.15">
      <c r="A20" s="234">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28"/>
      <c r="BA20" s="228"/>
      <c r="BB20" s="228"/>
      <c r="BC20" s="228"/>
      <c r="BD20" s="228"/>
      <c r="BE20" s="229"/>
      <c r="BF20" s="229"/>
      <c r="BG20" s="229"/>
      <c r="BH20" s="229"/>
      <c r="BI20" s="229"/>
      <c r="BJ20" s="229"/>
      <c r="BK20" s="229"/>
      <c r="BL20" s="229"/>
      <c r="BM20" s="229"/>
      <c r="BN20" s="229"/>
      <c r="BO20" s="229"/>
      <c r="BP20" s="229"/>
      <c r="BQ20" s="234">
        <v>14</v>
      </c>
      <c r="BR20" s="235"/>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0"/>
    </row>
    <row r="21" spans="1:131" s="231" customFormat="1" ht="26.25" customHeight="1" thickBot="1" x14ac:dyDescent="0.2">
      <c r="A21" s="234">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28"/>
      <c r="BA21" s="228"/>
      <c r="BB21" s="228"/>
      <c r="BC21" s="228"/>
      <c r="BD21" s="228"/>
      <c r="BE21" s="229"/>
      <c r="BF21" s="229"/>
      <c r="BG21" s="229"/>
      <c r="BH21" s="229"/>
      <c r="BI21" s="229"/>
      <c r="BJ21" s="229"/>
      <c r="BK21" s="229"/>
      <c r="BL21" s="229"/>
      <c r="BM21" s="229"/>
      <c r="BN21" s="229"/>
      <c r="BO21" s="229"/>
      <c r="BP21" s="229"/>
      <c r="BQ21" s="234">
        <v>15</v>
      </c>
      <c r="BR21" s="235"/>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0"/>
    </row>
    <row r="22" spans="1:131" s="231" customFormat="1" ht="26.25" customHeight="1" x14ac:dyDescent="0.15">
      <c r="A22" s="234">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387</v>
      </c>
      <c r="BA22" s="1094"/>
      <c r="BB22" s="1094"/>
      <c r="BC22" s="1094"/>
      <c r="BD22" s="1095"/>
      <c r="BE22" s="229"/>
      <c r="BF22" s="229"/>
      <c r="BG22" s="229"/>
      <c r="BH22" s="229"/>
      <c r="BI22" s="229"/>
      <c r="BJ22" s="229"/>
      <c r="BK22" s="229"/>
      <c r="BL22" s="229"/>
      <c r="BM22" s="229"/>
      <c r="BN22" s="229"/>
      <c r="BO22" s="229"/>
      <c r="BP22" s="229"/>
      <c r="BQ22" s="234">
        <v>16</v>
      </c>
      <c r="BR22" s="235"/>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0"/>
    </row>
    <row r="23" spans="1:131" s="231" customFormat="1" ht="26.25" customHeight="1" thickBot="1" x14ac:dyDescent="0.2">
      <c r="A23" s="236" t="s">
        <v>388</v>
      </c>
      <c r="B23" s="1001" t="s">
        <v>389</v>
      </c>
      <c r="C23" s="1002"/>
      <c r="D23" s="1002"/>
      <c r="E23" s="1002"/>
      <c r="F23" s="1002"/>
      <c r="G23" s="1002"/>
      <c r="H23" s="1002"/>
      <c r="I23" s="1002"/>
      <c r="J23" s="1002"/>
      <c r="K23" s="1002"/>
      <c r="L23" s="1002"/>
      <c r="M23" s="1002"/>
      <c r="N23" s="1002"/>
      <c r="O23" s="1002"/>
      <c r="P23" s="1012"/>
      <c r="Q23" s="1133">
        <v>28436</v>
      </c>
      <c r="R23" s="1127"/>
      <c r="S23" s="1127"/>
      <c r="T23" s="1127"/>
      <c r="U23" s="1127"/>
      <c r="V23" s="1127">
        <v>27488</v>
      </c>
      <c r="W23" s="1127"/>
      <c r="X23" s="1127"/>
      <c r="Y23" s="1127"/>
      <c r="Z23" s="1127"/>
      <c r="AA23" s="1127">
        <v>948</v>
      </c>
      <c r="AB23" s="1127"/>
      <c r="AC23" s="1127"/>
      <c r="AD23" s="1127"/>
      <c r="AE23" s="1134"/>
      <c r="AF23" s="1135">
        <v>943</v>
      </c>
      <c r="AG23" s="1127"/>
      <c r="AH23" s="1127"/>
      <c r="AI23" s="1127"/>
      <c r="AJ23" s="1136"/>
      <c r="AK23" s="1137"/>
      <c r="AL23" s="1138"/>
      <c r="AM23" s="1138"/>
      <c r="AN23" s="1138"/>
      <c r="AO23" s="1138"/>
      <c r="AP23" s="1127">
        <v>21868</v>
      </c>
      <c r="AQ23" s="1127"/>
      <c r="AR23" s="1127"/>
      <c r="AS23" s="1127"/>
      <c r="AT23" s="1127"/>
      <c r="AU23" s="1128"/>
      <c r="AV23" s="1128"/>
      <c r="AW23" s="1128"/>
      <c r="AX23" s="1128"/>
      <c r="AY23" s="1129"/>
      <c r="AZ23" s="1130" t="s">
        <v>127</v>
      </c>
      <c r="BA23" s="1131"/>
      <c r="BB23" s="1131"/>
      <c r="BC23" s="1131"/>
      <c r="BD23" s="1132"/>
      <c r="BE23" s="229"/>
      <c r="BF23" s="229"/>
      <c r="BG23" s="229"/>
      <c r="BH23" s="229"/>
      <c r="BI23" s="229"/>
      <c r="BJ23" s="229"/>
      <c r="BK23" s="229"/>
      <c r="BL23" s="229"/>
      <c r="BM23" s="229"/>
      <c r="BN23" s="229"/>
      <c r="BO23" s="229"/>
      <c r="BP23" s="229"/>
      <c r="BQ23" s="234">
        <v>17</v>
      </c>
      <c r="BR23" s="235"/>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0"/>
    </row>
    <row r="24" spans="1:131" s="231" customFormat="1" ht="26.25" customHeight="1" x14ac:dyDescent="0.15">
      <c r="A24" s="1126" t="s">
        <v>390</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28"/>
      <c r="BA24" s="228"/>
      <c r="BB24" s="228"/>
      <c r="BC24" s="228"/>
      <c r="BD24" s="228"/>
      <c r="BE24" s="229"/>
      <c r="BF24" s="229"/>
      <c r="BG24" s="229"/>
      <c r="BH24" s="229"/>
      <c r="BI24" s="229"/>
      <c r="BJ24" s="229"/>
      <c r="BK24" s="229"/>
      <c r="BL24" s="229"/>
      <c r="BM24" s="229"/>
      <c r="BN24" s="229"/>
      <c r="BO24" s="229"/>
      <c r="BP24" s="229"/>
      <c r="BQ24" s="234">
        <v>18</v>
      </c>
      <c r="BR24" s="235"/>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0"/>
    </row>
    <row r="25" spans="1:131" ht="26.25" customHeight="1" thickBot="1" x14ac:dyDescent="0.2">
      <c r="A25" s="1125" t="s">
        <v>391</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28"/>
      <c r="BK25" s="228"/>
      <c r="BL25" s="228"/>
      <c r="BM25" s="228"/>
      <c r="BN25" s="228"/>
      <c r="BO25" s="237"/>
      <c r="BP25" s="237"/>
      <c r="BQ25" s="234">
        <v>19</v>
      </c>
      <c r="BR25" s="235"/>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ht="26.25" customHeight="1" x14ac:dyDescent="0.15">
      <c r="A26" s="1061" t="s">
        <v>368</v>
      </c>
      <c r="B26" s="1062"/>
      <c r="C26" s="1062"/>
      <c r="D26" s="1062"/>
      <c r="E26" s="1062"/>
      <c r="F26" s="1062"/>
      <c r="G26" s="1062"/>
      <c r="H26" s="1062"/>
      <c r="I26" s="1062"/>
      <c r="J26" s="1062"/>
      <c r="K26" s="1062"/>
      <c r="L26" s="1062"/>
      <c r="M26" s="1062"/>
      <c r="N26" s="1062"/>
      <c r="O26" s="1062"/>
      <c r="P26" s="1063"/>
      <c r="Q26" s="1067" t="s">
        <v>392</v>
      </c>
      <c r="R26" s="1068"/>
      <c r="S26" s="1068"/>
      <c r="T26" s="1068"/>
      <c r="U26" s="1069"/>
      <c r="V26" s="1067" t="s">
        <v>393</v>
      </c>
      <c r="W26" s="1068"/>
      <c r="X26" s="1068"/>
      <c r="Y26" s="1068"/>
      <c r="Z26" s="1069"/>
      <c r="AA26" s="1067" t="s">
        <v>394</v>
      </c>
      <c r="AB26" s="1068"/>
      <c r="AC26" s="1068"/>
      <c r="AD26" s="1068"/>
      <c r="AE26" s="1068"/>
      <c r="AF26" s="1121" t="s">
        <v>395</v>
      </c>
      <c r="AG26" s="1074"/>
      <c r="AH26" s="1074"/>
      <c r="AI26" s="1074"/>
      <c r="AJ26" s="1122"/>
      <c r="AK26" s="1068" t="s">
        <v>396</v>
      </c>
      <c r="AL26" s="1068"/>
      <c r="AM26" s="1068"/>
      <c r="AN26" s="1068"/>
      <c r="AO26" s="1069"/>
      <c r="AP26" s="1067" t="s">
        <v>397</v>
      </c>
      <c r="AQ26" s="1068"/>
      <c r="AR26" s="1068"/>
      <c r="AS26" s="1068"/>
      <c r="AT26" s="1069"/>
      <c r="AU26" s="1067" t="s">
        <v>398</v>
      </c>
      <c r="AV26" s="1068"/>
      <c r="AW26" s="1068"/>
      <c r="AX26" s="1068"/>
      <c r="AY26" s="1069"/>
      <c r="AZ26" s="1067" t="s">
        <v>399</v>
      </c>
      <c r="BA26" s="1068"/>
      <c r="BB26" s="1068"/>
      <c r="BC26" s="1068"/>
      <c r="BD26" s="1069"/>
      <c r="BE26" s="1067" t="s">
        <v>375</v>
      </c>
      <c r="BF26" s="1068"/>
      <c r="BG26" s="1068"/>
      <c r="BH26" s="1068"/>
      <c r="BI26" s="1081"/>
      <c r="BJ26" s="228"/>
      <c r="BK26" s="228"/>
      <c r="BL26" s="228"/>
      <c r="BM26" s="228"/>
      <c r="BN26" s="228"/>
      <c r="BO26" s="237"/>
      <c r="BP26" s="237"/>
      <c r="BQ26" s="234">
        <v>20</v>
      </c>
      <c r="BR26" s="235"/>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28"/>
      <c r="BK27" s="228"/>
      <c r="BL27" s="228"/>
      <c r="BM27" s="228"/>
      <c r="BN27" s="228"/>
      <c r="BO27" s="237"/>
      <c r="BP27" s="237"/>
      <c r="BQ27" s="234">
        <v>21</v>
      </c>
      <c r="BR27" s="235"/>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ht="26.25" customHeight="1" thickTop="1" x14ac:dyDescent="0.15">
      <c r="A28" s="238">
        <v>1</v>
      </c>
      <c r="B28" s="1113" t="s">
        <v>400</v>
      </c>
      <c r="C28" s="1114"/>
      <c r="D28" s="1114"/>
      <c r="E28" s="1114"/>
      <c r="F28" s="1114"/>
      <c r="G28" s="1114"/>
      <c r="H28" s="1114"/>
      <c r="I28" s="1114"/>
      <c r="J28" s="1114"/>
      <c r="K28" s="1114"/>
      <c r="L28" s="1114"/>
      <c r="M28" s="1114"/>
      <c r="N28" s="1114"/>
      <c r="O28" s="1114"/>
      <c r="P28" s="1115"/>
      <c r="Q28" s="1116">
        <v>6588</v>
      </c>
      <c r="R28" s="1117"/>
      <c r="S28" s="1117"/>
      <c r="T28" s="1117"/>
      <c r="U28" s="1117"/>
      <c r="V28" s="1117">
        <v>6454</v>
      </c>
      <c r="W28" s="1117"/>
      <c r="X28" s="1117"/>
      <c r="Y28" s="1117"/>
      <c r="Z28" s="1117"/>
      <c r="AA28" s="1117">
        <v>134</v>
      </c>
      <c r="AB28" s="1117"/>
      <c r="AC28" s="1117"/>
      <c r="AD28" s="1117"/>
      <c r="AE28" s="1118"/>
      <c r="AF28" s="1119">
        <v>134</v>
      </c>
      <c r="AG28" s="1117"/>
      <c r="AH28" s="1117"/>
      <c r="AI28" s="1117"/>
      <c r="AJ28" s="1120"/>
      <c r="AK28" s="1108">
        <v>588</v>
      </c>
      <c r="AL28" s="1109"/>
      <c r="AM28" s="1109"/>
      <c r="AN28" s="1109"/>
      <c r="AO28" s="1109"/>
      <c r="AP28" s="1109" t="s">
        <v>579</v>
      </c>
      <c r="AQ28" s="1109"/>
      <c r="AR28" s="1109"/>
      <c r="AS28" s="1109"/>
      <c r="AT28" s="1109"/>
      <c r="AU28" s="1109" t="s">
        <v>579</v>
      </c>
      <c r="AV28" s="1109"/>
      <c r="AW28" s="1109"/>
      <c r="AX28" s="1109"/>
      <c r="AY28" s="1109"/>
      <c r="AZ28" s="1110" t="s">
        <v>579</v>
      </c>
      <c r="BA28" s="1110"/>
      <c r="BB28" s="1110"/>
      <c r="BC28" s="1110"/>
      <c r="BD28" s="1110"/>
      <c r="BE28" s="1111"/>
      <c r="BF28" s="1111"/>
      <c r="BG28" s="1111"/>
      <c r="BH28" s="1111"/>
      <c r="BI28" s="1112"/>
      <c r="BJ28" s="228"/>
      <c r="BK28" s="228"/>
      <c r="BL28" s="228"/>
      <c r="BM28" s="228"/>
      <c r="BN28" s="228"/>
      <c r="BO28" s="237"/>
      <c r="BP28" s="237"/>
      <c r="BQ28" s="234">
        <v>22</v>
      </c>
      <c r="BR28" s="235"/>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ht="26.25" customHeight="1" x14ac:dyDescent="0.15">
      <c r="A29" s="238">
        <v>2</v>
      </c>
      <c r="B29" s="1096" t="s">
        <v>401</v>
      </c>
      <c r="C29" s="1097"/>
      <c r="D29" s="1097"/>
      <c r="E29" s="1097"/>
      <c r="F29" s="1097"/>
      <c r="G29" s="1097"/>
      <c r="H29" s="1097"/>
      <c r="I29" s="1097"/>
      <c r="J29" s="1097"/>
      <c r="K29" s="1097"/>
      <c r="L29" s="1097"/>
      <c r="M29" s="1097"/>
      <c r="N29" s="1097"/>
      <c r="O29" s="1097"/>
      <c r="P29" s="1098"/>
      <c r="Q29" s="1104">
        <v>7758</v>
      </c>
      <c r="R29" s="1105"/>
      <c r="S29" s="1105"/>
      <c r="T29" s="1105"/>
      <c r="U29" s="1105"/>
      <c r="V29" s="1105">
        <v>7435</v>
      </c>
      <c r="W29" s="1105"/>
      <c r="X29" s="1105"/>
      <c r="Y29" s="1105"/>
      <c r="Z29" s="1105"/>
      <c r="AA29" s="1105">
        <v>323</v>
      </c>
      <c r="AB29" s="1105"/>
      <c r="AC29" s="1105"/>
      <c r="AD29" s="1105"/>
      <c r="AE29" s="1106"/>
      <c r="AF29" s="1101">
        <v>323</v>
      </c>
      <c r="AG29" s="1102"/>
      <c r="AH29" s="1102"/>
      <c r="AI29" s="1102"/>
      <c r="AJ29" s="1103"/>
      <c r="AK29" s="1044">
        <v>1176</v>
      </c>
      <c r="AL29" s="1035"/>
      <c r="AM29" s="1035"/>
      <c r="AN29" s="1035"/>
      <c r="AO29" s="1035"/>
      <c r="AP29" s="1035" t="s">
        <v>579</v>
      </c>
      <c r="AQ29" s="1035"/>
      <c r="AR29" s="1035"/>
      <c r="AS29" s="1035"/>
      <c r="AT29" s="1035"/>
      <c r="AU29" s="1035" t="s">
        <v>579</v>
      </c>
      <c r="AV29" s="1035"/>
      <c r="AW29" s="1035"/>
      <c r="AX29" s="1035"/>
      <c r="AY29" s="1035"/>
      <c r="AZ29" s="1107" t="s">
        <v>579</v>
      </c>
      <c r="BA29" s="1107"/>
      <c r="BB29" s="1107"/>
      <c r="BC29" s="1107"/>
      <c r="BD29" s="1107"/>
      <c r="BE29" s="1036"/>
      <c r="BF29" s="1036"/>
      <c r="BG29" s="1036"/>
      <c r="BH29" s="1036"/>
      <c r="BI29" s="1037"/>
      <c r="BJ29" s="228"/>
      <c r="BK29" s="228"/>
      <c r="BL29" s="228"/>
      <c r="BM29" s="228"/>
      <c r="BN29" s="228"/>
      <c r="BO29" s="237"/>
      <c r="BP29" s="237"/>
      <c r="BQ29" s="234">
        <v>23</v>
      </c>
      <c r="BR29" s="235"/>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ht="26.25" customHeight="1" x14ac:dyDescent="0.15">
      <c r="A30" s="238">
        <v>3</v>
      </c>
      <c r="B30" s="1096" t="s">
        <v>402</v>
      </c>
      <c r="C30" s="1097"/>
      <c r="D30" s="1097"/>
      <c r="E30" s="1097"/>
      <c r="F30" s="1097"/>
      <c r="G30" s="1097"/>
      <c r="H30" s="1097"/>
      <c r="I30" s="1097"/>
      <c r="J30" s="1097"/>
      <c r="K30" s="1097"/>
      <c r="L30" s="1097"/>
      <c r="M30" s="1097"/>
      <c r="N30" s="1097"/>
      <c r="O30" s="1097"/>
      <c r="P30" s="1098"/>
      <c r="Q30" s="1104">
        <v>1475</v>
      </c>
      <c r="R30" s="1105"/>
      <c r="S30" s="1105"/>
      <c r="T30" s="1105"/>
      <c r="U30" s="1105"/>
      <c r="V30" s="1105">
        <v>1460</v>
      </c>
      <c r="W30" s="1105"/>
      <c r="X30" s="1105"/>
      <c r="Y30" s="1105"/>
      <c r="Z30" s="1105"/>
      <c r="AA30" s="1105">
        <v>15</v>
      </c>
      <c r="AB30" s="1105"/>
      <c r="AC30" s="1105"/>
      <c r="AD30" s="1105"/>
      <c r="AE30" s="1106"/>
      <c r="AF30" s="1101">
        <v>15</v>
      </c>
      <c r="AG30" s="1102"/>
      <c r="AH30" s="1102"/>
      <c r="AI30" s="1102"/>
      <c r="AJ30" s="1103"/>
      <c r="AK30" s="1044">
        <v>936</v>
      </c>
      <c r="AL30" s="1035"/>
      <c r="AM30" s="1035"/>
      <c r="AN30" s="1035"/>
      <c r="AO30" s="1035"/>
      <c r="AP30" s="1035" t="s">
        <v>579</v>
      </c>
      <c r="AQ30" s="1035"/>
      <c r="AR30" s="1035"/>
      <c r="AS30" s="1035"/>
      <c r="AT30" s="1035"/>
      <c r="AU30" s="1035" t="s">
        <v>579</v>
      </c>
      <c r="AV30" s="1035"/>
      <c r="AW30" s="1035"/>
      <c r="AX30" s="1035"/>
      <c r="AY30" s="1035"/>
      <c r="AZ30" s="1107" t="s">
        <v>579</v>
      </c>
      <c r="BA30" s="1107"/>
      <c r="BB30" s="1107"/>
      <c r="BC30" s="1107"/>
      <c r="BD30" s="1107"/>
      <c r="BE30" s="1036"/>
      <c r="BF30" s="1036"/>
      <c r="BG30" s="1036"/>
      <c r="BH30" s="1036"/>
      <c r="BI30" s="1037"/>
      <c r="BJ30" s="228"/>
      <c r="BK30" s="228"/>
      <c r="BL30" s="228"/>
      <c r="BM30" s="228"/>
      <c r="BN30" s="228"/>
      <c r="BO30" s="237"/>
      <c r="BP30" s="237"/>
      <c r="BQ30" s="234">
        <v>24</v>
      </c>
      <c r="BR30" s="235"/>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ht="26.25" customHeight="1" x14ac:dyDescent="0.15">
      <c r="A31" s="238">
        <v>4</v>
      </c>
      <c r="B31" s="1096" t="s">
        <v>403</v>
      </c>
      <c r="C31" s="1097"/>
      <c r="D31" s="1097"/>
      <c r="E31" s="1097"/>
      <c r="F31" s="1097"/>
      <c r="G31" s="1097"/>
      <c r="H31" s="1097"/>
      <c r="I31" s="1097"/>
      <c r="J31" s="1097"/>
      <c r="K31" s="1097"/>
      <c r="L31" s="1097"/>
      <c r="M31" s="1097"/>
      <c r="N31" s="1097"/>
      <c r="O31" s="1097"/>
      <c r="P31" s="1098"/>
      <c r="Q31" s="1104">
        <v>1627</v>
      </c>
      <c r="R31" s="1105"/>
      <c r="S31" s="1105"/>
      <c r="T31" s="1105"/>
      <c r="U31" s="1105"/>
      <c r="V31" s="1105">
        <v>1432</v>
      </c>
      <c r="W31" s="1105"/>
      <c r="X31" s="1105"/>
      <c r="Y31" s="1105"/>
      <c r="Z31" s="1105"/>
      <c r="AA31" s="1105">
        <v>195</v>
      </c>
      <c r="AB31" s="1105"/>
      <c r="AC31" s="1105"/>
      <c r="AD31" s="1105"/>
      <c r="AE31" s="1106"/>
      <c r="AF31" s="1101">
        <v>1848</v>
      </c>
      <c r="AG31" s="1102"/>
      <c r="AH31" s="1102"/>
      <c r="AI31" s="1102"/>
      <c r="AJ31" s="1103"/>
      <c r="AK31" s="1044">
        <v>12</v>
      </c>
      <c r="AL31" s="1035"/>
      <c r="AM31" s="1035"/>
      <c r="AN31" s="1035"/>
      <c r="AO31" s="1035"/>
      <c r="AP31" s="1035">
        <v>1361</v>
      </c>
      <c r="AQ31" s="1035"/>
      <c r="AR31" s="1035"/>
      <c r="AS31" s="1035"/>
      <c r="AT31" s="1035"/>
      <c r="AU31" s="1035">
        <v>1</v>
      </c>
      <c r="AV31" s="1035"/>
      <c r="AW31" s="1035"/>
      <c r="AX31" s="1035"/>
      <c r="AY31" s="1035"/>
      <c r="AZ31" s="1107" t="s">
        <v>579</v>
      </c>
      <c r="BA31" s="1107"/>
      <c r="BB31" s="1107"/>
      <c r="BC31" s="1107"/>
      <c r="BD31" s="1107"/>
      <c r="BE31" s="1036" t="s">
        <v>404</v>
      </c>
      <c r="BF31" s="1036"/>
      <c r="BG31" s="1036"/>
      <c r="BH31" s="1036"/>
      <c r="BI31" s="1037"/>
      <c r="BJ31" s="228"/>
      <c r="BK31" s="228"/>
      <c r="BL31" s="228"/>
      <c r="BM31" s="228"/>
      <c r="BN31" s="228"/>
      <c r="BO31" s="237"/>
      <c r="BP31" s="237"/>
      <c r="BQ31" s="234">
        <v>25</v>
      </c>
      <c r="BR31" s="235"/>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ht="26.25" customHeight="1" x14ac:dyDescent="0.15">
      <c r="A32" s="238">
        <v>5</v>
      </c>
      <c r="B32" s="1096" t="s">
        <v>405</v>
      </c>
      <c r="C32" s="1097"/>
      <c r="D32" s="1097"/>
      <c r="E32" s="1097"/>
      <c r="F32" s="1097"/>
      <c r="G32" s="1097"/>
      <c r="H32" s="1097"/>
      <c r="I32" s="1097"/>
      <c r="J32" s="1097"/>
      <c r="K32" s="1097"/>
      <c r="L32" s="1097"/>
      <c r="M32" s="1097"/>
      <c r="N32" s="1097"/>
      <c r="O32" s="1097"/>
      <c r="P32" s="1098"/>
      <c r="Q32" s="1104">
        <v>518</v>
      </c>
      <c r="R32" s="1105"/>
      <c r="S32" s="1105"/>
      <c r="T32" s="1105"/>
      <c r="U32" s="1105"/>
      <c r="V32" s="1105">
        <v>472</v>
      </c>
      <c r="W32" s="1105"/>
      <c r="X32" s="1105"/>
      <c r="Y32" s="1105"/>
      <c r="Z32" s="1105"/>
      <c r="AA32" s="1105">
        <v>46</v>
      </c>
      <c r="AB32" s="1105"/>
      <c r="AC32" s="1105"/>
      <c r="AD32" s="1105"/>
      <c r="AE32" s="1106"/>
      <c r="AF32" s="1101">
        <v>44</v>
      </c>
      <c r="AG32" s="1102"/>
      <c r="AH32" s="1102"/>
      <c r="AI32" s="1102"/>
      <c r="AJ32" s="1103"/>
      <c r="AK32" s="1044">
        <v>321</v>
      </c>
      <c r="AL32" s="1035"/>
      <c r="AM32" s="1035"/>
      <c r="AN32" s="1035"/>
      <c r="AO32" s="1035"/>
      <c r="AP32" s="1035">
        <v>1861</v>
      </c>
      <c r="AQ32" s="1035"/>
      <c r="AR32" s="1035"/>
      <c r="AS32" s="1035"/>
      <c r="AT32" s="1035"/>
      <c r="AU32" s="1035">
        <v>1763</v>
      </c>
      <c r="AV32" s="1035"/>
      <c r="AW32" s="1035"/>
      <c r="AX32" s="1035"/>
      <c r="AY32" s="1035"/>
      <c r="AZ32" s="1107" t="s">
        <v>579</v>
      </c>
      <c r="BA32" s="1107"/>
      <c r="BB32" s="1107"/>
      <c r="BC32" s="1107"/>
      <c r="BD32" s="1107"/>
      <c r="BE32" s="1036" t="s">
        <v>404</v>
      </c>
      <c r="BF32" s="1036"/>
      <c r="BG32" s="1036"/>
      <c r="BH32" s="1036"/>
      <c r="BI32" s="1037"/>
      <c r="BJ32" s="228"/>
      <c r="BK32" s="228"/>
      <c r="BL32" s="228"/>
      <c r="BM32" s="228"/>
      <c r="BN32" s="228"/>
      <c r="BO32" s="237"/>
      <c r="BP32" s="237"/>
      <c r="BQ32" s="234">
        <v>26</v>
      </c>
      <c r="BR32" s="235"/>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ht="26.25" customHeight="1" x14ac:dyDescent="0.15">
      <c r="A33" s="238">
        <v>6</v>
      </c>
      <c r="B33" s="1096" t="s">
        <v>406</v>
      </c>
      <c r="C33" s="1097"/>
      <c r="D33" s="1097"/>
      <c r="E33" s="1097"/>
      <c r="F33" s="1097"/>
      <c r="G33" s="1097"/>
      <c r="H33" s="1097"/>
      <c r="I33" s="1097"/>
      <c r="J33" s="1097"/>
      <c r="K33" s="1097"/>
      <c r="L33" s="1097"/>
      <c r="M33" s="1097"/>
      <c r="N33" s="1097"/>
      <c r="O33" s="1097"/>
      <c r="P33" s="1098"/>
      <c r="Q33" s="1104">
        <v>1317</v>
      </c>
      <c r="R33" s="1105"/>
      <c r="S33" s="1105"/>
      <c r="T33" s="1105"/>
      <c r="U33" s="1105"/>
      <c r="V33" s="1105">
        <v>1297</v>
      </c>
      <c r="W33" s="1105"/>
      <c r="X33" s="1105"/>
      <c r="Y33" s="1105"/>
      <c r="Z33" s="1105"/>
      <c r="AA33" s="1105">
        <v>20</v>
      </c>
      <c r="AB33" s="1105"/>
      <c r="AC33" s="1105"/>
      <c r="AD33" s="1105"/>
      <c r="AE33" s="1106"/>
      <c r="AF33" s="1101">
        <v>111</v>
      </c>
      <c r="AG33" s="1102"/>
      <c r="AH33" s="1102"/>
      <c r="AI33" s="1102"/>
      <c r="AJ33" s="1103"/>
      <c r="AK33" s="1044">
        <v>401</v>
      </c>
      <c r="AL33" s="1035"/>
      <c r="AM33" s="1035"/>
      <c r="AN33" s="1035"/>
      <c r="AO33" s="1035"/>
      <c r="AP33" s="1035">
        <v>750</v>
      </c>
      <c r="AQ33" s="1035"/>
      <c r="AR33" s="1035"/>
      <c r="AS33" s="1035"/>
      <c r="AT33" s="1035"/>
      <c r="AU33" s="1035">
        <v>577</v>
      </c>
      <c r="AV33" s="1035"/>
      <c r="AW33" s="1035"/>
      <c r="AX33" s="1035"/>
      <c r="AY33" s="1035"/>
      <c r="AZ33" s="1107" t="s">
        <v>579</v>
      </c>
      <c r="BA33" s="1107"/>
      <c r="BB33" s="1107"/>
      <c r="BC33" s="1107"/>
      <c r="BD33" s="1107"/>
      <c r="BE33" s="1036" t="s">
        <v>404</v>
      </c>
      <c r="BF33" s="1036"/>
      <c r="BG33" s="1036"/>
      <c r="BH33" s="1036"/>
      <c r="BI33" s="1037"/>
      <c r="BJ33" s="228"/>
      <c r="BK33" s="228"/>
      <c r="BL33" s="228"/>
      <c r="BM33" s="228"/>
      <c r="BN33" s="228"/>
      <c r="BO33" s="237"/>
      <c r="BP33" s="237"/>
      <c r="BQ33" s="234">
        <v>27</v>
      </c>
      <c r="BR33" s="235"/>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ht="26.25" customHeight="1" x14ac:dyDescent="0.15">
      <c r="A34" s="238">
        <v>7</v>
      </c>
      <c r="B34" s="1096"/>
      <c r="C34" s="1097"/>
      <c r="D34" s="1097"/>
      <c r="E34" s="1097"/>
      <c r="F34" s="1097"/>
      <c r="G34" s="1097"/>
      <c r="H34" s="1097"/>
      <c r="I34" s="1097"/>
      <c r="J34" s="1097"/>
      <c r="K34" s="1097"/>
      <c r="L34" s="1097"/>
      <c r="M34" s="1097"/>
      <c r="N34" s="1097"/>
      <c r="O34" s="1097"/>
      <c r="P34" s="1098"/>
      <c r="Q34" s="1104"/>
      <c r="R34" s="1105"/>
      <c r="S34" s="1105"/>
      <c r="T34" s="1105"/>
      <c r="U34" s="1105"/>
      <c r="V34" s="1105"/>
      <c r="W34" s="1105"/>
      <c r="X34" s="1105"/>
      <c r="Y34" s="1105"/>
      <c r="Z34" s="1105"/>
      <c r="AA34" s="1105"/>
      <c r="AB34" s="1105"/>
      <c r="AC34" s="1105"/>
      <c r="AD34" s="1105"/>
      <c r="AE34" s="1106"/>
      <c r="AF34" s="1101"/>
      <c r="AG34" s="1102"/>
      <c r="AH34" s="1102"/>
      <c r="AI34" s="1102"/>
      <c r="AJ34" s="1103"/>
      <c r="AK34" s="1044"/>
      <c r="AL34" s="1035"/>
      <c r="AM34" s="1035"/>
      <c r="AN34" s="1035"/>
      <c r="AO34" s="1035"/>
      <c r="AP34" s="1035"/>
      <c r="AQ34" s="1035"/>
      <c r="AR34" s="1035"/>
      <c r="AS34" s="1035"/>
      <c r="AT34" s="1035"/>
      <c r="AU34" s="1035"/>
      <c r="AV34" s="1035"/>
      <c r="AW34" s="1035"/>
      <c r="AX34" s="1035"/>
      <c r="AY34" s="1035"/>
      <c r="AZ34" s="1107"/>
      <c r="BA34" s="1107"/>
      <c r="BB34" s="1107"/>
      <c r="BC34" s="1107"/>
      <c r="BD34" s="1107"/>
      <c r="BE34" s="1036"/>
      <c r="BF34" s="1036"/>
      <c r="BG34" s="1036"/>
      <c r="BH34" s="1036"/>
      <c r="BI34" s="1037"/>
      <c r="BJ34" s="228"/>
      <c r="BK34" s="228"/>
      <c r="BL34" s="228"/>
      <c r="BM34" s="228"/>
      <c r="BN34" s="228"/>
      <c r="BO34" s="237"/>
      <c r="BP34" s="237"/>
      <c r="BQ34" s="234">
        <v>28</v>
      </c>
      <c r="BR34" s="235"/>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ht="26.25" customHeight="1" x14ac:dyDescent="0.15">
      <c r="A35" s="238">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4"/>
      <c r="AL35" s="1035"/>
      <c r="AM35" s="1035"/>
      <c r="AN35" s="1035"/>
      <c r="AO35" s="1035"/>
      <c r="AP35" s="1035"/>
      <c r="AQ35" s="1035"/>
      <c r="AR35" s="1035"/>
      <c r="AS35" s="1035"/>
      <c r="AT35" s="1035"/>
      <c r="AU35" s="1035"/>
      <c r="AV35" s="1035"/>
      <c r="AW35" s="1035"/>
      <c r="AX35" s="1035"/>
      <c r="AY35" s="1035"/>
      <c r="AZ35" s="1107"/>
      <c r="BA35" s="1107"/>
      <c r="BB35" s="1107"/>
      <c r="BC35" s="1107"/>
      <c r="BD35" s="1107"/>
      <c r="BE35" s="1036"/>
      <c r="BF35" s="1036"/>
      <c r="BG35" s="1036"/>
      <c r="BH35" s="1036"/>
      <c r="BI35" s="1037"/>
      <c r="BJ35" s="228"/>
      <c r="BK35" s="228"/>
      <c r="BL35" s="228"/>
      <c r="BM35" s="228"/>
      <c r="BN35" s="228"/>
      <c r="BO35" s="237"/>
      <c r="BP35" s="237"/>
      <c r="BQ35" s="234">
        <v>29</v>
      </c>
      <c r="BR35" s="235"/>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ht="26.25" customHeight="1" x14ac:dyDescent="0.15">
      <c r="A36" s="238">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4"/>
      <c r="AL36" s="1035"/>
      <c r="AM36" s="1035"/>
      <c r="AN36" s="1035"/>
      <c r="AO36" s="1035"/>
      <c r="AP36" s="1035"/>
      <c r="AQ36" s="1035"/>
      <c r="AR36" s="1035"/>
      <c r="AS36" s="1035"/>
      <c r="AT36" s="1035"/>
      <c r="AU36" s="1035"/>
      <c r="AV36" s="1035"/>
      <c r="AW36" s="1035"/>
      <c r="AX36" s="1035"/>
      <c r="AY36" s="1035"/>
      <c r="AZ36" s="1107"/>
      <c r="BA36" s="1107"/>
      <c r="BB36" s="1107"/>
      <c r="BC36" s="1107"/>
      <c r="BD36" s="1107"/>
      <c r="BE36" s="1036"/>
      <c r="BF36" s="1036"/>
      <c r="BG36" s="1036"/>
      <c r="BH36" s="1036"/>
      <c r="BI36" s="1037"/>
      <c r="BJ36" s="228"/>
      <c r="BK36" s="228"/>
      <c r="BL36" s="228"/>
      <c r="BM36" s="228"/>
      <c r="BN36" s="228"/>
      <c r="BO36" s="237"/>
      <c r="BP36" s="237"/>
      <c r="BQ36" s="234">
        <v>30</v>
      </c>
      <c r="BR36" s="235"/>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ht="26.25" customHeight="1" x14ac:dyDescent="0.15">
      <c r="A37" s="238">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4"/>
      <c r="AL37" s="1035"/>
      <c r="AM37" s="1035"/>
      <c r="AN37" s="1035"/>
      <c r="AO37" s="1035"/>
      <c r="AP37" s="1035"/>
      <c r="AQ37" s="1035"/>
      <c r="AR37" s="1035"/>
      <c r="AS37" s="1035"/>
      <c r="AT37" s="1035"/>
      <c r="AU37" s="1035"/>
      <c r="AV37" s="1035"/>
      <c r="AW37" s="1035"/>
      <c r="AX37" s="1035"/>
      <c r="AY37" s="1035"/>
      <c r="AZ37" s="1107"/>
      <c r="BA37" s="1107"/>
      <c r="BB37" s="1107"/>
      <c r="BC37" s="1107"/>
      <c r="BD37" s="1107"/>
      <c r="BE37" s="1036"/>
      <c r="BF37" s="1036"/>
      <c r="BG37" s="1036"/>
      <c r="BH37" s="1036"/>
      <c r="BI37" s="1037"/>
      <c r="BJ37" s="228"/>
      <c r="BK37" s="228"/>
      <c r="BL37" s="228"/>
      <c r="BM37" s="228"/>
      <c r="BN37" s="228"/>
      <c r="BO37" s="237"/>
      <c r="BP37" s="237"/>
      <c r="BQ37" s="234">
        <v>31</v>
      </c>
      <c r="BR37" s="235"/>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ht="26.25" customHeight="1" x14ac:dyDescent="0.15">
      <c r="A38" s="238">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4"/>
      <c r="AL38" s="1035"/>
      <c r="AM38" s="1035"/>
      <c r="AN38" s="1035"/>
      <c r="AO38" s="1035"/>
      <c r="AP38" s="1035"/>
      <c r="AQ38" s="1035"/>
      <c r="AR38" s="1035"/>
      <c r="AS38" s="1035"/>
      <c r="AT38" s="1035"/>
      <c r="AU38" s="1035"/>
      <c r="AV38" s="1035"/>
      <c r="AW38" s="1035"/>
      <c r="AX38" s="1035"/>
      <c r="AY38" s="1035"/>
      <c r="AZ38" s="1107"/>
      <c r="BA38" s="1107"/>
      <c r="BB38" s="1107"/>
      <c r="BC38" s="1107"/>
      <c r="BD38" s="1107"/>
      <c r="BE38" s="1036"/>
      <c r="BF38" s="1036"/>
      <c r="BG38" s="1036"/>
      <c r="BH38" s="1036"/>
      <c r="BI38" s="1037"/>
      <c r="BJ38" s="228"/>
      <c r="BK38" s="228"/>
      <c r="BL38" s="228"/>
      <c r="BM38" s="228"/>
      <c r="BN38" s="228"/>
      <c r="BO38" s="237"/>
      <c r="BP38" s="237"/>
      <c r="BQ38" s="234">
        <v>32</v>
      </c>
      <c r="BR38" s="235"/>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ht="26.25" customHeight="1" x14ac:dyDescent="0.15">
      <c r="A39" s="238">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4"/>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28"/>
      <c r="BK39" s="228"/>
      <c r="BL39" s="228"/>
      <c r="BM39" s="228"/>
      <c r="BN39" s="228"/>
      <c r="BO39" s="237"/>
      <c r="BP39" s="237"/>
      <c r="BQ39" s="234">
        <v>33</v>
      </c>
      <c r="BR39" s="235"/>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ht="26.25" customHeight="1" x14ac:dyDescent="0.15">
      <c r="A40" s="234">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4"/>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28"/>
      <c r="BK40" s="228"/>
      <c r="BL40" s="228"/>
      <c r="BM40" s="228"/>
      <c r="BN40" s="228"/>
      <c r="BO40" s="237"/>
      <c r="BP40" s="237"/>
      <c r="BQ40" s="234">
        <v>34</v>
      </c>
      <c r="BR40" s="235"/>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ht="26.25" customHeight="1" x14ac:dyDescent="0.15">
      <c r="A41" s="234">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4"/>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28"/>
      <c r="BK41" s="228"/>
      <c r="BL41" s="228"/>
      <c r="BM41" s="228"/>
      <c r="BN41" s="228"/>
      <c r="BO41" s="237"/>
      <c r="BP41" s="237"/>
      <c r="BQ41" s="234">
        <v>35</v>
      </c>
      <c r="BR41" s="235"/>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ht="26.25" customHeight="1" x14ac:dyDescent="0.15">
      <c r="A42" s="234">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4"/>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28"/>
      <c r="BK42" s="228"/>
      <c r="BL42" s="228"/>
      <c r="BM42" s="228"/>
      <c r="BN42" s="228"/>
      <c r="BO42" s="237"/>
      <c r="BP42" s="237"/>
      <c r="BQ42" s="234">
        <v>36</v>
      </c>
      <c r="BR42" s="235"/>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ht="26.25" customHeight="1" x14ac:dyDescent="0.15">
      <c r="A43" s="234">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4"/>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28"/>
      <c r="BK43" s="228"/>
      <c r="BL43" s="228"/>
      <c r="BM43" s="228"/>
      <c r="BN43" s="228"/>
      <c r="BO43" s="237"/>
      <c r="BP43" s="237"/>
      <c r="BQ43" s="234">
        <v>37</v>
      </c>
      <c r="BR43" s="235"/>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ht="26.25" customHeight="1" x14ac:dyDescent="0.15">
      <c r="A44" s="234">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4"/>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28"/>
      <c r="BK44" s="228"/>
      <c r="BL44" s="228"/>
      <c r="BM44" s="228"/>
      <c r="BN44" s="228"/>
      <c r="BO44" s="237"/>
      <c r="BP44" s="237"/>
      <c r="BQ44" s="234">
        <v>38</v>
      </c>
      <c r="BR44" s="235"/>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ht="26.25" customHeight="1" x14ac:dyDescent="0.15">
      <c r="A45" s="234">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4"/>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28"/>
      <c r="BK45" s="228"/>
      <c r="BL45" s="228"/>
      <c r="BM45" s="228"/>
      <c r="BN45" s="228"/>
      <c r="BO45" s="237"/>
      <c r="BP45" s="237"/>
      <c r="BQ45" s="234">
        <v>39</v>
      </c>
      <c r="BR45" s="235"/>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ht="26.25" customHeight="1" x14ac:dyDescent="0.15">
      <c r="A46" s="234">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4"/>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28"/>
      <c r="BK46" s="228"/>
      <c r="BL46" s="228"/>
      <c r="BM46" s="228"/>
      <c r="BN46" s="228"/>
      <c r="BO46" s="237"/>
      <c r="BP46" s="237"/>
      <c r="BQ46" s="234">
        <v>40</v>
      </c>
      <c r="BR46" s="235"/>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ht="26.25" customHeight="1" x14ac:dyDescent="0.15">
      <c r="A47" s="234">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4"/>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28"/>
      <c r="BK47" s="228"/>
      <c r="BL47" s="228"/>
      <c r="BM47" s="228"/>
      <c r="BN47" s="228"/>
      <c r="BO47" s="237"/>
      <c r="BP47" s="237"/>
      <c r="BQ47" s="234">
        <v>41</v>
      </c>
      <c r="BR47" s="235"/>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ht="26.25" customHeight="1" x14ac:dyDescent="0.15">
      <c r="A48" s="234">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4"/>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28"/>
      <c r="BK48" s="228"/>
      <c r="BL48" s="228"/>
      <c r="BM48" s="228"/>
      <c r="BN48" s="228"/>
      <c r="BO48" s="237"/>
      <c r="BP48" s="237"/>
      <c r="BQ48" s="234">
        <v>42</v>
      </c>
      <c r="BR48" s="235"/>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ht="26.25" customHeight="1" x14ac:dyDescent="0.15">
      <c r="A49" s="234">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4"/>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28"/>
      <c r="BK49" s="228"/>
      <c r="BL49" s="228"/>
      <c r="BM49" s="228"/>
      <c r="BN49" s="228"/>
      <c r="BO49" s="237"/>
      <c r="BP49" s="237"/>
      <c r="BQ49" s="234">
        <v>43</v>
      </c>
      <c r="BR49" s="235"/>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ht="26.25" customHeight="1" x14ac:dyDescent="0.15">
      <c r="A50" s="234">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28"/>
      <c r="BK50" s="228"/>
      <c r="BL50" s="228"/>
      <c r="BM50" s="228"/>
      <c r="BN50" s="228"/>
      <c r="BO50" s="237"/>
      <c r="BP50" s="237"/>
      <c r="BQ50" s="234">
        <v>44</v>
      </c>
      <c r="BR50" s="235"/>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ht="26.25" customHeight="1" x14ac:dyDescent="0.15">
      <c r="A51" s="234">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28"/>
      <c r="BK51" s="228"/>
      <c r="BL51" s="228"/>
      <c r="BM51" s="228"/>
      <c r="BN51" s="228"/>
      <c r="BO51" s="237"/>
      <c r="BP51" s="237"/>
      <c r="BQ51" s="234">
        <v>45</v>
      </c>
      <c r="BR51" s="235"/>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ht="26.25" customHeight="1" x14ac:dyDescent="0.15">
      <c r="A52" s="234">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28"/>
      <c r="BK52" s="228"/>
      <c r="BL52" s="228"/>
      <c r="BM52" s="228"/>
      <c r="BN52" s="228"/>
      <c r="BO52" s="237"/>
      <c r="BP52" s="237"/>
      <c r="BQ52" s="234">
        <v>46</v>
      </c>
      <c r="BR52" s="235"/>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ht="26.25" customHeight="1" x14ac:dyDescent="0.15">
      <c r="A53" s="234">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28"/>
      <c r="BK53" s="228"/>
      <c r="BL53" s="228"/>
      <c r="BM53" s="228"/>
      <c r="BN53" s="228"/>
      <c r="BO53" s="237"/>
      <c r="BP53" s="237"/>
      <c r="BQ53" s="234">
        <v>47</v>
      </c>
      <c r="BR53" s="235"/>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ht="26.25" customHeight="1" x14ac:dyDescent="0.15">
      <c r="A54" s="234">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28"/>
      <c r="BK54" s="228"/>
      <c r="BL54" s="228"/>
      <c r="BM54" s="228"/>
      <c r="BN54" s="228"/>
      <c r="BO54" s="237"/>
      <c r="BP54" s="237"/>
      <c r="BQ54" s="234">
        <v>48</v>
      </c>
      <c r="BR54" s="235"/>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ht="26.25" customHeight="1" x14ac:dyDescent="0.15">
      <c r="A55" s="234">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28"/>
      <c r="BK55" s="228"/>
      <c r="BL55" s="228"/>
      <c r="BM55" s="228"/>
      <c r="BN55" s="228"/>
      <c r="BO55" s="237"/>
      <c r="BP55" s="237"/>
      <c r="BQ55" s="234">
        <v>49</v>
      </c>
      <c r="BR55" s="235"/>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ht="26.25" customHeight="1" x14ac:dyDescent="0.15">
      <c r="A56" s="234">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28"/>
      <c r="BK56" s="228"/>
      <c r="BL56" s="228"/>
      <c r="BM56" s="228"/>
      <c r="BN56" s="228"/>
      <c r="BO56" s="237"/>
      <c r="BP56" s="237"/>
      <c r="BQ56" s="234">
        <v>50</v>
      </c>
      <c r="BR56" s="235"/>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ht="26.25" customHeight="1" x14ac:dyDescent="0.15">
      <c r="A57" s="234">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28"/>
      <c r="BK57" s="228"/>
      <c r="BL57" s="228"/>
      <c r="BM57" s="228"/>
      <c r="BN57" s="228"/>
      <c r="BO57" s="237"/>
      <c r="BP57" s="237"/>
      <c r="BQ57" s="234">
        <v>51</v>
      </c>
      <c r="BR57" s="235"/>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ht="26.25" customHeight="1" x14ac:dyDescent="0.15">
      <c r="A58" s="234">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28"/>
      <c r="BK58" s="228"/>
      <c r="BL58" s="228"/>
      <c r="BM58" s="228"/>
      <c r="BN58" s="228"/>
      <c r="BO58" s="237"/>
      <c r="BP58" s="237"/>
      <c r="BQ58" s="234">
        <v>52</v>
      </c>
      <c r="BR58" s="235"/>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ht="26.25" customHeight="1" x14ac:dyDescent="0.15">
      <c r="A59" s="234">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28"/>
      <c r="BK59" s="228"/>
      <c r="BL59" s="228"/>
      <c r="BM59" s="228"/>
      <c r="BN59" s="228"/>
      <c r="BO59" s="237"/>
      <c r="BP59" s="237"/>
      <c r="BQ59" s="234">
        <v>53</v>
      </c>
      <c r="BR59" s="235"/>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ht="26.25" customHeight="1" x14ac:dyDescent="0.15">
      <c r="A60" s="234">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28"/>
      <c r="BK60" s="228"/>
      <c r="BL60" s="228"/>
      <c r="BM60" s="228"/>
      <c r="BN60" s="228"/>
      <c r="BO60" s="237"/>
      <c r="BP60" s="237"/>
      <c r="BQ60" s="234">
        <v>54</v>
      </c>
      <c r="BR60" s="235"/>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ht="26.25" customHeight="1" thickBot="1" x14ac:dyDescent="0.2">
      <c r="A61" s="234">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28"/>
      <c r="BK61" s="228"/>
      <c r="BL61" s="228"/>
      <c r="BM61" s="228"/>
      <c r="BN61" s="228"/>
      <c r="BO61" s="237"/>
      <c r="BP61" s="237"/>
      <c r="BQ61" s="234">
        <v>55</v>
      </c>
      <c r="BR61" s="235"/>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ht="26.25" customHeight="1" x14ac:dyDescent="0.15">
      <c r="A62" s="234">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407</v>
      </c>
      <c r="BK62" s="1094"/>
      <c r="BL62" s="1094"/>
      <c r="BM62" s="1094"/>
      <c r="BN62" s="1095"/>
      <c r="BO62" s="237"/>
      <c r="BP62" s="237"/>
      <c r="BQ62" s="234">
        <v>56</v>
      </c>
      <c r="BR62" s="235"/>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ht="26.25" customHeight="1" thickBot="1" x14ac:dyDescent="0.2">
      <c r="A63" s="236" t="s">
        <v>388</v>
      </c>
      <c r="B63" s="1001" t="s">
        <v>408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2475</v>
      </c>
      <c r="AG63" s="1023"/>
      <c r="AH63" s="1023"/>
      <c r="AI63" s="1023"/>
      <c r="AJ63" s="1088"/>
      <c r="AK63" s="1089"/>
      <c r="AL63" s="1027"/>
      <c r="AM63" s="1027"/>
      <c r="AN63" s="1027"/>
      <c r="AO63" s="1027"/>
      <c r="AP63" s="1023"/>
      <c r="AQ63" s="1023"/>
      <c r="AR63" s="1023"/>
      <c r="AS63" s="1023"/>
      <c r="AT63" s="1023"/>
      <c r="AU63" s="1023"/>
      <c r="AV63" s="1023"/>
      <c r="AW63" s="1023"/>
      <c r="AX63" s="1023"/>
      <c r="AY63" s="1023"/>
      <c r="AZ63" s="1083"/>
      <c r="BA63" s="1083"/>
      <c r="BB63" s="1083"/>
      <c r="BC63" s="1083"/>
      <c r="BD63" s="1083"/>
      <c r="BE63" s="1024"/>
      <c r="BF63" s="1024"/>
      <c r="BG63" s="1024"/>
      <c r="BH63" s="1024"/>
      <c r="BI63" s="1025"/>
      <c r="BJ63" s="1084" t="s">
        <v>127</v>
      </c>
      <c r="BK63" s="1017"/>
      <c r="BL63" s="1017"/>
      <c r="BM63" s="1017"/>
      <c r="BN63" s="1085"/>
      <c r="BO63" s="237"/>
      <c r="BP63" s="237"/>
      <c r="BQ63" s="234">
        <v>57</v>
      </c>
      <c r="BR63" s="235"/>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ht="26.25" customHeight="1" x14ac:dyDescent="0.15">
      <c r="A66" s="1061" t="s">
        <v>410</v>
      </c>
      <c r="B66" s="1062"/>
      <c r="C66" s="1062"/>
      <c r="D66" s="1062"/>
      <c r="E66" s="1062"/>
      <c r="F66" s="1062"/>
      <c r="G66" s="1062"/>
      <c r="H66" s="1062"/>
      <c r="I66" s="1062"/>
      <c r="J66" s="1062"/>
      <c r="K66" s="1062"/>
      <c r="L66" s="1062"/>
      <c r="M66" s="1062"/>
      <c r="N66" s="1062"/>
      <c r="O66" s="1062"/>
      <c r="P66" s="1063"/>
      <c r="Q66" s="1067" t="s">
        <v>392</v>
      </c>
      <c r="R66" s="1068"/>
      <c r="S66" s="1068"/>
      <c r="T66" s="1068"/>
      <c r="U66" s="1069"/>
      <c r="V66" s="1067" t="s">
        <v>393</v>
      </c>
      <c r="W66" s="1068"/>
      <c r="X66" s="1068"/>
      <c r="Y66" s="1068"/>
      <c r="Z66" s="1069"/>
      <c r="AA66" s="1067" t="s">
        <v>411</v>
      </c>
      <c r="AB66" s="1068"/>
      <c r="AC66" s="1068"/>
      <c r="AD66" s="1068"/>
      <c r="AE66" s="1069"/>
      <c r="AF66" s="1073" t="s">
        <v>395</v>
      </c>
      <c r="AG66" s="1074"/>
      <c r="AH66" s="1074"/>
      <c r="AI66" s="1074"/>
      <c r="AJ66" s="1075"/>
      <c r="AK66" s="1067" t="s">
        <v>412</v>
      </c>
      <c r="AL66" s="1062"/>
      <c r="AM66" s="1062"/>
      <c r="AN66" s="1062"/>
      <c r="AO66" s="1063"/>
      <c r="AP66" s="1067" t="s">
        <v>413</v>
      </c>
      <c r="AQ66" s="1068"/>
      <c r="AR66" s="1068"/>
      <c r="AS66" s="1068"/>
      <c r="AT66" s="1069"/>
      <c r="AU66" s="1067" t="s">
        <v>414</v>
      </c>
      <c r="AV66" s="1068"/>
      <c r="AW66" s="1068"/>
      <c r="AX66" s="1068"/>
      <c r="AY66" s="1069"/>
      <c r="AZ66" s="1067" t="s">
        <v>375</v>
      </c>
      <c r="BA66" s="1068"/>
      <c r="BB66" s="1068"/>
      <c r="BC66" s="1068"/>
      <c r="BD66" s="1081"/>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51" t="s">
        <v>597</v>
      </c>
      <c r="C68" s="1052"/>
      <c r="D68" s="1052"/>
      <c r="E68" s="1052"/>
      <c r="F68" s="1052"/>
      <c r="G68" s="1052"/>
      <c r="H68" s="1052"/>
      <c r="I68" s="1052"/>
      <c r="J68" s="1052"/>
      <c r="K68" s="1052"/>
      <c r="L68" s="1052"/>
      <c r="M68" s="1052"/>
      <c r="N68" s="1052"/>
      <c r="O68" s="1052"/>
      <c r="P68" s="1053"/>
      <c r="Q68" s="1054" t="s">
        <v>598</v>
      </c>
      <c r="R68" s="1048"/>
      <c r="S68" s="1048"/>
      <c r="T68" s="1048"/>
      <c r="U68" s="1048"/>
      <c r="V68" s="1048" t="s">
        <v>598</v>
      </c>
      <c r="W68" s="1048"/>
      <c r="X68" s="1048"/>
      <c r="Y68" s="1048"/>
      <c r="Z68" s="1048"/>
      <c r="AA68" s="1048" t="s">
        <v>598</v>
      </c>
      <c r="AB68" s="1048"/>
      <c r="AC68" s="1048"/>
      <c r="AD68" s="1048"/>
      <c r="AE68" s="1048"/>
      <c r="AF68" s="1048" t="s">
        <v>599</v>
      </c>
      <c r="AG68" s="1048"/>
      <c r="AH68" s="1048"/>
      <c r="AI68" s="1048"/>
      <c r="AJ68" s="1048"/>
      <c r="AK68" s="1048" t="s">
        <v>600</v>
      </c>
      <c r="AL68" s="1048"/>
      <c r="AM68" s="1048"/>
      <c r="AN68" s="1048"/>
      <c r="AO68" s="1048"/>
      <c r="AP68" s="1048">
        <v>197</v>
      </c>
      <c r="AQ68" s="1048"/>
      <c r="AR68" s="1048"/>
      <c r="AS68" s="1048"/>
      <c r="AT68" s="1048"/>
      <c r="AU68" s="1048">
        <v>170</v>
      </c>
      <c r="AV68" s="1048"/>
      <c r="AW68" s="1048"/>
      <c r="AX68" s="1048"/>
      <c r="AY68" s="1048"/>
      <c r="AZ68" s="1049"/>
      <c r="BA68" s="1049"/>
      <c r="BB68" s="1049"/>
      <c r="BC68" s="1049"/>
      <c r="BD68" s="1050"/>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580</v>
      </c>
      <c r="C69" s="1039"/>
      <c r="D69" s="1039"/>
      <c r="E69" s="1039"/>
      <c r="F69" s="1039"/>
      <c r="G69" s="1039"/>
      <c r="H69" s="1039"/>
      <c r="I69" s="1039"/>
      <c r="J69" s="1039"/>
      <c r="K69" s="1039"/>
      <c r="L69" s="1039"/>
      <c r="M69" s="1039"/>
      <c r="N69" s="1039"/>
      <c r="O69" s="1039"/>
      <c r="P69" s="1040"/>
      <c r="Q69" s="1047">
        <v>245</v>
      </c>
      <c r="R69" s="1043"/>
      <c r="S69" s="1043"/>
      <c r="T69" s="1043"/>
      <c r="U69" s="1044"/>
      <c r="V69" s="1042">
        <v>235</v>
      </c>
      <c r="W69" s="1043"/>
      <c r="X69" s="1043"/>
      <c r="Y69" s="1043"/>
      <c r="Z69" s="1044"/>
      <c r="AA69" s="1042">
        <v>10</v>
      </c>
      <c r="AB69" s="1043"/>
      <c r="AC69" s="1043"/>
      <c r="AD69" s="1043"/>
      <c r="AE69" s="1044"/>
      <c r="AF69" s="1042">
        <v>10</v>
      </c>
      <c r="AG69" s="1043"/>
      <c r="AH69" s="1043"/>
      <c r="AI69" s="1043"/>
      <c r="AJ69" s="1044"/>
      <c r="AK69" s="1042">
        <v>15</v>
      </c>
      <c r="AL69" s="1043"/>
      <c r="AM69" s="1043"/>
      <c r="AN69" s="1043"/>
      <c r="AO69" s="1044"/>
      <c r="AP69" s="1042" t="s">
        <v>596</v>
      </c>
      <c r="AQ69" s="1043"/>
      <c r="AR69" s="1043"/>
      <c r="AS69" s="1043"/>
      <c r="AT69" s="1044"/>
      <c r="AU69" s="1042" t="s">
        <v>596</v>
      </c>
      <c r="AV69" s="1043"/>
      <c r="AW69" s="1043"/>
      <c r="AX69" s="1043"/>
      <c r="AY69" s="1044"/>
      <c r="AZ69" s="1045"/>
      <c r="BA69" s="1039"/>
      <c r="BB69" s="1039"/>
      <c r="BC69" s="1039"/>
      <c r="BD69" s="1046"/>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581</v>
      </c>
      <c r="C70" s="1039"/>
      <c r="D70" s="1039"/>
      <c r="E70" s="1039"/>
      <c r="F70" s="1039"/>
      <c r="G70" s="1039"/>
      <c r="H70" s="1039"/>
      <c r="I70" s="1039"/>
      <c r="J70" s="1039"/>
      <c r="K70" s="1039"/>
      <c r="L70" s="1039"/>
      <c r="M70" s="1039"/>
      <c r="N70" s="1039"/>
      <c r="O70" s="1039"/>
      <c r="P70" s="1040"/>
      <c r="Q70" s="1047">
        <v>472</v>
      </c>
      <c r="R70" s="1043"/>
      <c r="S70" s="1043"/>
      <c r="T70" s="1043"/>
      <c r="U70" s="1044"/>
      <c r="V70" s="1042">
        <v>457</v>
      </c>
      <c r="W70" s="1043"/>
      <c r="X70" s="1043"/>
      <c r="Y70" s="1043"/>
      <c r="Z70" s="1044"/>
      <c r="AA70" s="1042">
        <v>14</v>
      </c>
      <c r="AB70" s="1043"/>
      <c r="AC70" s="1043"/>
      <c r="AD70" s="1043"/>
      <c r="AE70" s="1044"/>
      <c r="AF70" s="1042">
        <v>14</v>
      </c>
      <c r="AG70" s="1043"/>
      <c r="AH70" s="1043"/>
      <c r="AI70" s="1043"/>
      <c r="AJ70" s="1044"/>
      <c r="AK70" s="1042">
        <v>58</v>
      </c>
      <c r="AL70" s="1043"/>
      <c r="AM70" s="1043"/>
      <c r="AN70" s="1043"/>
      <c r="AO70" s="1044"/>
      <c r="AP70" s="1042" t="s">
        <v>579</v>
      </c>
      <c r="AQ70" s="1043"/>
      <c r="AR70" s="1043"/>
      <c r="AS70" s="1043"/>
      <c r="AT70" s="1044"/>
      <c r="AU70" s="1042" t="s">
        <v>579</v>
      </c>
      <c r="AV70" s="1043"/>
      <c r="AW70" s="1043"/>
      <c r="AX70" s="1043"/>
      <c r="AY70" s="1044"/>
      <c r="AZ70" s="1045"/>
      <c r="BA70" s="1039"/>
      <c r="BB70" s="1039"/>
      <c r="BC70" s="1039"/>
      <c r="BD70" s="1046"/>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582</v>
      </c>
      <c r="C71" s="1039"/>
      <c r="D71" s="1039"/>
      <c r="E71" s="1039"/>
      <c r="F71" s="1039"/>
      <c r="G71" s="1039"/>
      <c r="H71" s="1039"/>
      <c r="I71" s="1039"/>
      <c r="J71" s="1039"/>
      <c r="K71" s="1039"/>
      <c r="L71" s="1039"/>
      <c r="M71" s="1039"/>
      <c r="N71" s="1039"/>
      <c r="O71" s="1039"/>
      <c r="P71" s="1040"/>
      <c r="Q71" s="1047">
        <v>415</v>
      </c>
      <c r="R71" s="1043"/>
      <c r="S71" s="1043"/>
      <c r="T71" s="1043"/>
      <c r="U71" s="1044"/>
      <c r="V71" s="1042">
        <v>400</v>
      </c>
      <c r="W71" s="1043"/>
      <c r="X71" s="1043"/>
      <c r="Y71" s="1043"/>
      <c r="Z71" s="1044"/>
      <c r="AA71" s="1042">
        <v>15</v>
      </c>
      <c r="AB71" s="1043"/>
      <c r="AC71" s="1043"/>
      <c r="AD71" s="1043"/>
      <c r="AE71" s="1044"/>
      <c r="AF71" s="1042">
        <v>15</v>
      </c>
      <c r="AG71" s="1043"/>
      <c r="AH71" s="1043"/>
      <c r="AI71" s="1043"/>
      <c r="AJ71" s="1044"/>
      <c r="AK71" s="1042">
        <v>13</v>
      </c>
      <c r="AL71" s="1043"/>
      <c r="AM71" s="1043"/>
      <c r="AN71" s="1043"/>
      <c r="AO71" s="1044"/>
      <c r="AP71" s="1042" t="s">
        <v>579</v>
      </c>
      <c r="AQ71" s="1043"/>
      <c r="AR71" s="1043"/>
      <c r="AS71" s="1043"/>
      <c r="AT71" s="1044"/>
      <c r="AU71" s="1042" t="s">
        <v>579</v>
      </c>
      <c r="AV71" s="1043"/>
      <c r="AW71" s="1043"/>
      <c r="AX71" s="1043"/>
      <c r="AY71" s="1044"/>
      <c r="AZ71" s="1045"/>
      <c r="BA71" s="1039"/>
      <c r="BB71" s="1039"/>
      <c r="BC71" s="1039"/>
      <c r="BD71" s="1046"/>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583</v>
      </c>
      <c r="C72" s="1039"/>
      <c r="D72" s="1039"/>
      <c r="E72" s="1039"/>
      <c r="F72" s="1039"/>
      <c r="G72" s="1039"/>
      <c r="H72" s="1039"/>
      <c r="I72" s="1039"/>
      <c r="J72" s="1039"/>
      <c r="K72" s="1039"/>
      <c r="L72" s="1039"/>
      <c r="M72" s="1039"/>
      <c r="N72" s="1039"/>
      <c r="O72" s="1039"/>
      <c r="P72" s="1040"/>
      <c r="Q72" s="1047">
        <v>42</v>
      </c>
      <c r="R72" s="1043"/>
      <c r="S72" s="1043"/>
      <c r="T72" s="1043"/>
      <c r="U72" s="1044"/>
      <c r="V72" s="1042">
        <v>41</v>
      </c>
      <c r="W72" s="1043"/>
      <c r="X72" s="1043"/>
      <c r="Y72" s="1043"/>
      <c r="Z72" s="1044"/>
      <c r="AA72" s="1042">
        <v>2</v>
      </c>
      <c r="AB72" s="1043"/>
      <c r="AC72" s="1043"/>
      <c r="AD72" s="1043"/>
      <c r="AE72" s="1044"/>
      <c r="AF72" s="1042">
        <v>2</v>
      </c>
      <c r="AG72" s="1043"/>
      <c r="AH72" s="1043"/>
      <c r="AI72" s="1043"/>
      <c r="AJ72" s="1044"/>
      <c r="AK72" s="1042">
        <v>1</v>
      </c>
      <c r="AL72" s="1043"/>
      <c r="AM72" s="1043"/>
      <c r="AN72" s="1043"/>
      <c r="AO72" s="1044"/>
      <c r="AP72" s="1042" t="s">
        <v>579</v>
      </c>
      <c r="AQ72" s="1043"/>
      <c r="AR72" s="1043"/>
      <c r="AS72" s="1043"/>
      <c r="AT72" s="1044"/>
      <c r="AU72" s="1042" t="s">
        <v>579</v>
      </c>
      <c r="AV72" s="1043"/>
      <c r="AW72" s="1043"/>
      <c r="AX72" s="1043"/>
      <c r="AY72" s="1044"/>
      <c r="AZ72" s="1045"/>
      <c r="BA72" s="1039"/>
      <c r="BB72" s="1039"/>
      <c r="BC72" s="1039"/>
      <c r="BD72" s="1046"/>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584</v>
      </c>
      <c r="C73" s="1039"/>
      <c r="D73" s="1039"/>
      <c r="E73" s="1039"/>
      <c r="F73" s="1039"/>
      <c r="G73" s="1039"/>
      <c r="H73" s="1039"/>
      <c r="I73" s="1039"/>
      <c r="J73" s="1039"/>
      <c r="K73" s="1039"/>
      <c r="L73" s="1039"/>
      <c r="M73" s="1039"/>
      <c r="N73" s="1039"/>
      <c r="O73" s="1039"/>
      <c r="P73" s="1040"/>
      <c r="Q73" s="1047">
        <v>286</v>
      </c>
      <c r="R73" s="1043"/>
      <c r="S73" s="1043"/>
      <c r="T73" s="1043"/>
      <c r="U73" s="1044"/>
      <c r="V73" s="1042">
        <v>271</v>
      </c>
      <c r="W73" s="1043"/>
      <c r="X73" s="1043"/>
      <c r="Y73" s="1043"/>
      <c r="Z73" s="1044"/>
      <c r="AA73" s="1042">
        <v>16</v>
      </c>
      <c r="AB73" s="1043"/>
      <c r="AC73" s="1043"/>
      <c r="AD73" s="1043"/>
      <c r="AE73" s="1044"/>
      <c r="AF73" s="1042">
        <v>16</v>
      </c>
      <c r="AG73" s="1043"/>
      <c r="AH73" s="1043"/>
      <c r="AI73" s="1043"/>
      <c r="AJ73" s="1044"/>
      <c r="AK73" s="1042">
        <v>84</v>
      </c>
      <c r="AL73" s="1043"/>
      <c r="AM73" s="1043"/>
      <c r="AN73" s="1043"/>
      <c r="AO73" s="1044"/>
      <c r="AP73" s="1042" t="s">
        <v>579</v>
      </c>
      <c r="AQ73" s="1043"/>
      <c r="AR73" s="1043"/>
      <c r="AS73" s="1043"/>
      <c r="AT73" s="1044"/>
      <c r="AU73" s="1042" t="s">
        <v>579</v>
      </c>
      <c r="AV73" s="1043"/>
      <c r="AW73" s="1043"/>
      <c r="AX73" s="1043"/>
      <c r="AY73" s="1044"/>
      <c r="AZ73" s="1045"/>
      <c r="BA73" s="1039"/>
      <c r="BB73" s="1039"/>
      <c r="BC73" s="1039"/>
      <c r="BD73" s="1046"/>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585</v>
      </c>
      <c r="C74" s="1039"/>
      <c r="D74" s="1039"/>
      <c r="E74" s="1039"/>
      <c r="F74" s="1039"/>
      <c r="G74" s="1039"/>
      <c r="H74" s="1039"/>
      <c r="I74" s="1039"/>
      <c r="J74" s="1039"/>
      <c r="K74" s="1039"/>
      <c r="L74" s="1039"/>
      <c r="M74" s="1039"/>
      <c r="N74" s="1039"/>
      <c r="O74" s="1039"/>
      <c r="P74" s="1040"/>
      <c r="Q74" s="1047">
        <v>61</v>
      </c>
      <c r="R74" s="1043"/>
      <c r="S74" s="1043"/>
      <c r="T74" s="1043"/>
      <c r="U74" s="1044"/>
      <c r="V74" s="1042">
        <v>60</v>
      </c>
      <c r="W74" s="1043"/>
      <c r="X74" s="1043"/>
      <c r="Y74" s="1043"/>
      <c r="Z74" s="1044"/>
      <c r="AA74" s="1042">
        <v>1</v>
      </c>
      <c r="AB74" s="1043"/>
      <c r="AC74" s="1043"/>
      <c r="AD74" s="1043"/>
      <c r="AE74" s="1044"/>
      <c r="AF74" s="1042">
        <v>1</v>
      </c>
      <c r="AG74" s="1043"/>
      <c r="AH74" s="1043"/>
      <c r="AI74" s="1043"/>
      <c r="AJ74" s="1044"/>
      <c r="AK74" s="1042" t="s">
        <v>579</v>
      </c>
      <c r="AL74" s="1043"/>
      <c r="AM74" s="1043"/>
      <c r="AN74" s="1043"/>
      <c r="AO74" s="1044"/>
      <c r="AP74" s="1042" t="s">
        <v>579</v>
      </c>
      <c r="AQ74" s="1043"/>
      <c r="AR74" s="1043"/>
      <c r="AS74" s="1043"/>
      <c r="AT74" s="1044"/>
      <c r="AU74" s="1042" t="s">
        <v>579</v>
      </c>
      <c r="AV74" s="1043"/>
      <c r="AW74" s="1043"/>
      <c r="AX74" s="1043"/>
      <c r="AY74" s="1044"/>
      <c r="AZ74" s="1045"/>
      <c r="BA74" s="1039"/>
      <c r="BB74" s="1039"/>
      <c r="BC74" s="1039"/>
      <c r="BD74" s="1046"/>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586</v>
      </c>
      <c r="C75" s="1039"/>
      <c r="D75" s="1039"/>
      <c r="E75" s="1039"/>
      <c r="F75" s="1039"/>
      <c r="G75" s="1039"/>
      <c r="H75" s="1039"/>
      <c r="I75" s="1039"/>
      <c r="J75" s="1039"/>
      <c r="K75" s="1039"/>
      <c r="L75" s="1039"/>
      <c r="M75" s="1039"/>
      <c r="N75" s="1039"/>
      <c r="O75" s="1039"/>
      <c r="P75" s="1040"/>
      <c r="Q75" s="1047">
        <v>53</v>
      </c>
      <c r="R75" s="1043"/>
      <c r="S75" s="1043"/>
      <c r="T75" s="1043"/>
      <c r="U75" s="1044"/>
      <c r="V75" s="1042">
        <v>52</v>
      </c>
      <c r="W75" s="1043"/>
      <c r="X75" s="1043"/>
      <c r="Y75" s="1043"/>
      <c r="Z75" s="1044"/>
      <c r="AA75" s="1042">
        <v>1</v>
      </c>
      <c r="AB75" s="1043"/>
      <c r="AC75" s="1043"/>
      <c r="AD75" s="1043"/>
      <c r="AE75" s="1044"/>
      <c r="AF75" s="1042">
        <v>1</v>
      </c>
      <c r="AG75" s="1043"/>
      <c r="AH75" s="1043"/>
      <c r="AI75" s="1043"/>
      <c r="AJ75" s="1044"/>
      <c r="AK75" s="1042" t="s">
        <v>579</v>
      </c>
      <c r="AL75" s="1043"/>
      <c r="AM75" s="1043"/>
      <c r="AN75" s="1043"/>
      <c r="AO75" s="1044"/>
      <c r="AP75" s="1042" t="s">
        <v>579</v>
      </c>
      <c r="AQ75" s="1043"/>
      <c r="AR75" s="1043"/>
      <c r="AS75" s="1043"/>
      <c r="AT75" s="1044"/>
      <c r="AU75" s="1042" t="s">
        <v>579</v>
      </c>
      <c r="AV75" s="1043"/>
      <c r="AW75" s="1043"/>
      <c r="AX75" s="1043"/>
      <c r="AY75" s="1044"/>
      <c r="AZ75" s="1045"/>
      <c r="BA75" s="1039"/>
      <c r="BB75" s="1039"/>
      <c r="BC75" s="1039"/>
      <c r="BD75" s="1046"/>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587</v>
      </c>
      <c r="C76" s="1039"/>
      <c r="D76" s="1039"/>
      <c r="E76" s="1039"/>
      <c r="F76" s="1039"/>
      <c r="G76" s="1039"/>
      <c r="H76" s="1039"/>
      <c r="I76" s="1039"/>
      <c r="J76" s="1039"/>
      <c r="K76" s="1039"/>
      <c r="L76" s="1039"/>
      <c r="M76" s="1039"/>
      <c r="N76" s="1039"/>
      <c r="O76" s="1039"/>
      <c r="P76" s="1040"/>
      <c r="Q76" s="1047">
        <v>21</v>
      </c>
      <c r="R76" s="1043"/>
      <c r="S76" s="1043"/>
      <c r="T76" s="1043"/>
      <c r="U76" s="1044"/>
      <c r="V76" s="1042">
        <v>20</v>
      </c>
      <c r="W76" s="1043"/>
      <c r="X76" s="1043"/>
      <c r="Y76" s="1043"/>
      <c r="Z76" s="1044"/>
      <c r="AA76" s="1042">
        <v>1</v>
      </c>
      <c r="AB76" s="1043"/>
      <c r="AC76" s="1043"/>
      <c r="AD76" s="1043"/>
      <c r="AE76" s="1044"/>
      <c r="AF76" s="1042">
        <v>1</v>
      </c>
      <c r="AG76" s="1043"/>
      <c r="AH76" s="1043"/>
      <c r="AI76" s="1043"/>
      <c r="AJ76" s="1044"/>
      <c r="AK76" s="1042" t="s">
        <v>579</v>
      </c>
      <c r="AL76" s="1043"/>
      <c r="AM76" s="1043"/>
      <c r="AN76" s="1043"/>
      <c r="AO76" s="1044"/>
      <c r="AP76" s="1042" t="s">
        <v>579</v>
      </c>
      <c r="AQ76" s="1043"/>
      <c r="AR76" s="1043"/>
      <c r="AS76" s="1043"/>
      <c r="AT76" s="1044"/>
      <c r="AU76" s="1042" t="s">
        <v>579</v>
      </c>
      <c r="AV76" s="1043"/>
      <c r="AW76" s="1043"/>
      <c r="AX76" s="1043"/>
      <c r="AY76" s="1044"/>
      <c r="AZ76" s="1045"/>
      <c r="BA76" s="1039"/>
      <c r="BB76" s="1039"/>
      <c r="BC76" s="1039"/>
      <c r="BD76" s="1046"/>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588</v>
      </c>
      <c r="C77" s="1039"/>
      <c r="D77" s="1039"/>
      <c r="E77" s="1039"/>
      <c r="F77" s="1039"/>
      <c r="G77" s="1039"/>
      <c r="H77" s="1039"/>
      <c r="I77" s="1039"/>
      <c r="J77" s="1039"/>
      <c r="K77" s="1039"/>
      <c r="L77" s="1039"/>
      <c r="M77" s="1039"/>
      <c r="N77" s="1039"/>
      <c r="O77" s="1039"/>
      <c r="P77" s="1040"/>
      <c r="Q77" s="1047">
        <v>7598</v>
      </c>
      <c r="R77" s="1043"/>
      <c r="S77" s="1043"/>
      <c r="T77" s="1043"/>
      <c r="U77" s="1044"/>
      <c r="V77" s="1042">
        <v>6072</v>
      </c>
      <c r="W77" s="1043"/>
      <c r="X77" s="1043"/>
      <c r="Y77" s="1043"/>
      <c r="Z77" s="1044"/>
      <c r="AA77" s="1042">
        <v>1526</v>
      </c>
      <c r="AB77" s="1043"/>
      <c r="AC77" s="1043"/>
      <c r="AD77" s="1043"/>
      <c r="AE77" s="1044"/>
      <c r="AF77" s="1042">
        <v>1526</v>
      </c>
      <c r="AG77" s="1043"/>
      <c r="AH77" s="1043"/>
      <c r="AI77" s="1043"/>
      <c r="AJ77" s="1044"/>
      <c r="AK77" s="1042">
        <v>16</v>
      </c>
      <c r="AL77" s="1043"/>
      <c r="AM77" s="1043"/>
      <c r="AN77" s="1043"/>
      <c r="AO77" s="1044"/>
      <c r="AP77" s="1042" t="s">
        <v>579</v>
      </c>
      <c r="AQ77" s="1043"/>
      <c r="AR77" s="1043"/>
      <c r="AS77" s="1043"/>
      <c r="AT77" s="1044"/>
      <c r="AU77" s="1042" t="s">
        <v>579</v>
      </c>
      <c r="AV77" s="1043"/>
      <c r="AW77" s="1043"/>
      <c r="AX77" s="1043"/>
      <c r="AY77" s="1044"/>
      <c r="AZ77" s="1045"/>
      <c r="BA77" s="1039"/>
      <c r="BB77" s="1039"/>
      <c r="BC77" s="1039"/>
      <c r="BD77" s="1046"/>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589</v>
      </c>
      <c r="C78" s="1039"/>
      <c r="D78" s="1039"/>
      <c r="E78" s="1039"/>
      <c r="F78" s="1039"/>
      <c r="G78" s="1039"/>
      <c r="H78" s="1039"/>
      <c r="I78" s="1039"/>
      <c r="J78" s="1039"/>
      <c r="K78" s="1039"/>
      <c r="L78" s="1039"/>
      <c r="M78" s="1039"/>
      <c r="N78" s="1039"/>
      <c r="O78" s="1039"/>
      <c r="P78" s="1040"/>
      <c r="Q78" s="1047">
        <v>267</v>
      </c>
      <c r="R78" s="1043"/>
      <c r="S78" s="1043"/>
      <c r="T78" s="1043"/>
      <c r="U78" s="1044"/>
      <c r="V78" s="1042">
        <v>254</v>
      </c>
      <c r="W78" s="1043"/>
      <c r="X78" s="1043"/>
      <c r="Y78" s="1043"/>
      <c r="Z78" s="1044"/>
      <c r="AA78" s="1042">
        <v>13</v>
      </c>
      <c r="AB78" s="1043"/>
      <c r="AC78" s="1043"/>
      <c r="AD78" s="1043"/>
      <c r="AE78" s="1044"/>
      <c r="AF78" s="1042">
        <v>13</v>
      </c>
      <c r="AG78" s="1043"/>
      <c r="AH78" s="1043"/>
      <c r="AI78" s="1043"/>
      <c r="AJ78" s="1044"/>
      <c r="AK78" s="1042" t="s">
        <v>579</v>
      </c>
      <c r="AL78" s="1043"/>
      <c r="AM78" s="1043"/>
      <c r="AN78" s="1043"/>
      <c r="AO78" s="1044"/>
      <c r="AP78" s="1042">
        <v>528</v>
      </c>
      <c r="AQ78" s="1043"/>
      <c r="AR78" s="1043"/>
      <c r="AS78" s="1043"/>
      <c r="AT78" s="1044"/>
      <c r="AU78" s="1042">
        <v>27</v>
      </c>
      <c r="AV78" s="1043"/>
      <c r="AW78" s="1043"/>
      <c r="AX78" s="1043"/>
      <c r="AY78" s="1044"/>
      <c r="AZ78" s="1045"/>
      <c r="BA78" s="1039"/>
      <c r="BB78" s="1039"/>
      <c r="BC78" s="1039"/>
      <c r="BD78" s="1046"/>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t="s">
        <v>590</v>
      </c>
      <c r="C79" s="1039"/>
      <c r="D79" s="1039"/>
      <c r="E79" s="1039"/>
      <c r="F79" s="1039"/>
      <c r="G79" s="1039"/>
      <c r="H79" s="1039"/>
      <c r="I79" s="1039"/>
      <c r="J79" s="1039"/>
      <c r="K79" s="1039"/>
      <c r="L79" s="1039"/>
      <c r="M79" s="1039"/>
      <c r="N79" s="1039"/>
      <c r="O79" s="1039"/>
      <c r="P79" s="1040"/>
      <c r="Q79" s="1047">
        <v>4</v>
      </c>
      <c r="R79" s="1043"/>
      <c r="S79" s="1043"/>
      <c r="T79" s="1043"/>
      <c r="U79" s="1044"/>
      <c r="V79" s="1042">
        <v>2</v>
      </c>
      <c r="W79" s="1043"/>
      <c r="X79" s="1043"/>
      <c r="Y79" s="1043"/>
      <c r="Z79" s="1044"/>
      <c r="AA79" s="1042">
        <v>2</v>
      </c>
      <c r="AB79" s="1043"/>
      <c r="AC79" s="1043"/>
      <c r="AD79" s="1043"/>
      <c r="AE79" s="1044"/>
      <c r="AF79" s="1042">
        <v>2</v>
      </c>
      <c r="AG79" s="1043"/>
      <c r="AH79" s="1043"/>
      <c r="AI79" s="1043"/>
      <c r="AJ79" s="1044"/>
      <c r="AK79" s="1042">
        <v>0</v>
      </c>
      <c r="AL79" s="1043"/>
      <c r="AM79" s="1043"/>
      <c r="AN79" s="1043"/>
      <c r="AO79" s="1044"/>
      <c r="AP79" s="1042" t="s">
        <v>579</v>
      </c>
      <c r="AQ79" s="1043"/>
      <c r="AR79" s="1043"/>
      <c r="AS79" s="1043"/>
      <c r="AT79" s="1044"/>
      <c r="AU79" s="1042" t="s">
        <v>579</v>
      </c>
      <c r="AV79" s="1043"/>
      <c r="AW79" s="1043"/>
      <c r="AX79" s="1043"/>
      <c r="AY79" s="1044"/>
      <c r="AZ79" s="1045"/>
      <c r="BA79" s="1039"/>
      <c r="BB79" s="1039"/>
      <c r="BC79" s="1039"/>
      <c r="BD79" s="1046"/>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t="s">
        <v>591</v>
      </c>
      <c r="C80" s="1039"/>
      <c r="D80" s="1039"/>
      <c r="E80" s="1039"/>
      <c r="F80" s="1039"/>
      <c r="G80" s="1039"/>
      <c r="H80" s="1039"/>
      <c r="I80" s="1039"/>
      <c r="J80" s="1039"/>
      <c r="K80" s="1039"/>
      <c r="L80" s="1039"/>
      <c r="M80" s="1039"/>
      <c r="N80" s="1039"/>
      <c r="O80" s="1039"/>
      <c r="P80" s="1040"/>
      <c r="Q80" s="1047">
        <v>2175</v>
      </c>
      <c r="R80" s="1043"/>
      <c r="S80" s="1043"/>
      <c r="T80" s="1043"/>
      <c r="U80" s="1044"/>
      <c r="V80" s="1042">
        <v>2081</v>
      </c>
      <c r="W80" s="1043"/>
      <c r="X80" s="1043"/>
      <c r="Y80" s="1043"/>
      <c r="Z80" s="1044"/>
      <c r="AA80" s="1042">
        <v>93</v>
      </c>
      <c r="AB80" s="1043"/>
      <c r="AC80" s="1043"/>
      <c r="AD80" s="1043"/>
      <c r="AE80" s="1044"/>
      <c r="AF80" s="1042">
        <v>93</v>
      </c>
      <c r="AG80" s="1043"/>
      <c r="AH80" s="1043"/>
      <c r="AI80" s="1043"/>
      <c r="AJ80" s="1044"/>
      <c r="AK80" s="1042">
        <v>116</v>
      </c>
      <c r="AL80" s="1043"/>
      <c r="AM80" s="1043"/>
      <c r="AN80" s="1043"/>
      <c r="AO80" s="1044"/>
      <c r="AP80" s="1042">
        <v>752</v>
      </c>
      <c r="AQ80" s="1043"/>
      <c r="AR80" s="1043"/>
      <c r="AS80" s="1043"/>
      <c r="AT80" s="1044"/>
      <c r="AU80" s="1042">
        <v>2</v>
      </c>
      <c r="AV80" s="1043"/>
      <c r="AW80" s="1043"/>
      <c r="AX80" s="1043"/>
      <c r="AY80" s="1044"/>
      <c r="AZ80" s="1045"/>
      <c r="BA80" s="1039"/>
      <c r="BB80" s="1039"/>
      <c r="BC80" s="1039"/>
      <c r="BD80" s="1046"/>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t="s">
        <v>592</v>
      </c>
      <c r="C81" s="1039"/>
      <c r="D81" s="1039"/>
      <c r="E81" s="1039"/>
      <c r="F81" s="1039"/>
      <c r="G81" s="1039"/>
      <c r="H81" s="1039"/>
      <c r="I81" s="1039"/>
      <c r="J81" s="1039"/>
      <c r="K81" s="1039"/>
      <c r="L81" s="1039"/>
      <c r="M81" s="1039"/>
      <c r="N81" s="1039"/>
      <c r="O81" s="1039"/>
      <c r="P81" s="1040"/>
      <c r="Q81" s="1047">
        <v>231</v>
      </c>
      <c r="R81" s="1043"/>
      <c r="S81" s="1043"/>
      <c r="T81" s="1043"/>
      <c r="U81" s="1044"/>
      <c r="V81" s="1042">
        <v>150</v>
      </c>
      <c r="W81" s="1043"/>
      <c r="X81" s="1043"/>
      <c r="Y81" s="1043"/>
      <c r="Z81" s="1044"/>
      <c r="AA81" s="1042">
        <v>81</v>
      </c>
      <c r="AB81" s="1043"/>
      <c r="AC81" s="1043"/>
      <c r="AD81" s="1043"/>
      <c r="AE81" s="1044"/>
      <c r="AF81" s="1042">
        <v>81</v>
      </c>
      <c r="AG81" s="1043"/>
      <c r="AH81" s="1043"/>
      <c r="AI81" s="1043"/>
      <c r="AJ81" s="1044"/>
      <c r="AK81" s="1042" t="s">
        <v>579</v>
      </c>
      <c r="AL81" s="1043"/>
      <c r="AM81" s="1043"/>
      <c r="AN81" s="1043"/>
      <c r="AO81" s="1044"/>
      <c r="AP81" s="1042" t="s">
        <v>579</v>
      </c>
      <c r="AQ81" s="1043"/>
      <c r="AR81" s="1043"/>
      <c r="AS81" s="1043"/>
      <c r="AT81" s="1044"/>
      <c r="AU81" s="1042" t="s">
        <v>579</v>
      </c>
      <c r="AV81" s="1043"/>
      <c r="AW81" s="1043"/>
      <c r="AX81" s="1043"/>
      <c r="AY81" s="1044"/>
      <c r="AZ81" s="1045"/>
      <c r="BA81" s="1039"/>
      <c r="BB81" s="1039"/>
      <c r="BC81" s="1039"/>
      <c r="BD81" s="1046"/>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t="s">
        <v>593</v>
      </c>
      <c r="C82" s="1039"/>
      <c r="D82" s="1039"/>
      <c r="E82" s="1039"/>
      <c r="F82" s="1039"/>
      <c r="G82" s="1039"/>
      <c r="H82" s="1039"/>
      <c r="I82" s="1039"/>
      <c r="J82" s="1039"/>
      <c r="K82" s="1039"/>
      <c r="L82" s="1039"/>
      <c r="M82" s="1039"/>
      <c r="N82" s="1039"/>
      <c r="O82" s="1039"/>
      <c r="P82" s="1040"/>
      <c r="Q82" s="1047">
        <v>35</v>
      </c>
      <c r="R82" s="1043"/>
      <c r="S82" s="1043"/>
      <c r="T82" s="1043"/>
      <c r="U82" s="1044"/>
      <c r="V82" s="1042">
        <v>23</v>
      </c>
      <c r="W82" s="1043"/>
      <c r="X82" s="1043"/>
      <c r="Y82" s="1043"/>
      <c r="Z82" s="1044"/>
      <c r="AA82" s="1042">
        <v>12</v>
      </c>
      <c r="AB82" s="1043"/>
      <c r="AC82" s="1043"/>
      <c r="AD82" s="1043"/>
      <c r="AE82" s="1044"/>
      <c r="AF82" s="1042">
        <v>12</v>
      </c>
      <c r="AG82" s="1043"/>
      <c r="AH82" s="1043"/>
      <c r="AI82" s="1043"/>
      <c r="AJ82" s="1044"/>
      <c r="AK82" s="1042" t="s">
        <v>579</v>
      </c>
      <c r="AL82" s="1043"/>
      <c r="AM82" s="1043"/>
      <c r="AN82" s="1043"/>
      <c r="AO82" s="1044"/>
      <c r="AP82" s="1042" t="s">
        <v>579</v>
      </c>
      <c r="AQ82" s="1043"/>
      <c r="AR82" s="1043"/>
      <c r="AS82" s="1043"/>
      <c r="AT82" s="1044"/>
      <c r="AU82" s="1042" t="s">
        <v>579</v>
      </c>
      <c r="AV82" s="1043"/>
      <c r="AW82" s="1043"/>
      <c r="AX82" s="1043"/>
      <c r="AY82" s="1044"/>
      <c r="AZ82" s="1045"/>
      <c r="BA82" s="1039"/>
      <c r="BB82" s="1039"/>
      <c r="BC82" s="1039"/>
      <c r="BD82" s="1046"/>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t="s">
        <v>594</v>
      </c>
      <c r="C83" s="1039"/>
      <c r="D83" s="1039"/>
      <c r="E83" s="1039"/>
      <c r="F83" s="1039"/>
      <c r="G83" s="1039"/>
      <c r="H83" s="1039"/>
      <c r="I83" s="1039"/>
      <c r="J83" s="1039"/>
      <c r="K83" s="1039"/>
      <c r="L83" s="1039"/>
      <c r="M83" s="1039"/>
      <c r="N83" s="1039"/>
      <c r="O83" s="1039"/>
      <c r="P83" s="1040"/>
      <c r="Q83" s="1047">
        <v>190</v>
      </c>
      <c r="R83" s="1043"/>
      <c r="S83" s="1043"/>
      <c r="T83" s="1043"/>
      <c r="U83" s="1044"/>
      <c r="V83" s="1042">
        <v>186</v>
      </c>
      <c r="W83" s="1043"/>
      <c r="X83" s="1043"/>
      <c r="Y83" s="1043"/>
      <c r="Z83" s="1044"/>
      <c r="AA83" s="1042">
        <v>3</v>
      </c>
      <c r="AB83" s="1043"/>
      <c r="AC83" s="1043"/>
      <c r="AD83" s="1043"/>
      <c r="AE83" s="1044"/>
      <c r="AF83" s="1042">
        <v>3</v>
      </c>
      <c r="AG83" s="1043"/>
      <c r="AH83" s="1043"/>
      <c r="AI83" s="1043"/>
      <c r="AJ83" s="1044"/>
      <c r="AK83" s="1042" t="s">
        <v>579</v>
      </c>
      <c r="AL83" s="1043"/>
      <c r="AM83" s="1043"/>
      <c r="AN83" s="1043"/>
      <c r="AO83" s="1044"/>
      <c r="AP83" s="1042" t="s">
        <v>579</v>
      </c>
      <c r="AQ83" s="1043"/>
      <c r="AR83" s="1043"/>
      <c r="AS83" s="1043"/>
      <c r="AT83" s="1044"/>
      <c r="AU83" s="1042" t="s">
        <v>579</v>
      </c>
      <c r="AV83" s="1043"/>
      <c r="AW83" s="1043"/>
      <c r="AX83" s="1043"/>
      <c r="AY83" s="1044"/>
      <c r="AZ83" s="1045"/>
      <c r="BA83" s="1039"/>
      <c r="BB83" s="1039"/>
      <c r="BC83" s="1039"/>
      <c r="BD83" s="1046"/>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t="s">
        <v>595</v>
      </c>
      <c r="C84" s="1039"/>
      <c r="D84" s="1039"/>
      <c r="E84" s="1039"/>
      <c r="F84" s="1039"/>
      <c r="G84" s="1039"/>
      <c r="H84" s="1039"/>
      <c r="I84" s="1039"/>
      <c r="J84" s="1039"/>
      <c r="K84" s="1039"/>
      <c r="L84" s="1039"/>
      <c r="M84" s="1039"/>
      <c r="N84" s="1039"/>
      <c r="O84" s="1039"/>
      <c r="P84" s="1040"/>
      <c r="Q84" s="1047">
        <v>239380</v>
      </c>
      <c r="R84" s="1043"/>
      <c r="S84" s="1043"/>
      <c r="T84" s="1043"/>
      <c r="U84" s="1044"/>
      <c r="V84" s="1042">
        <v>224695</v>
      </c>
      <c r="W84" s="1043"/>
      <c r="X84" s="1043"/>
      <c r="Y84" s="1043"/>
      <c r="Z84" s="1044"/>
      <c r="AA84" s="1042">
        <v>14685</v>
      </c>
      <c r="AB84" s="1043"/>
      <c r="AC84" s="1043"/>
      <c r="AD84" s="1043"/>
      <c r="AE84" s="1044"/>
      <c r="AF84" s="1042">
        <v>14685</v>
      </c>
      <c r="AG84" s="1043"/>
      <c r="AH84" s="1043"/>
      <c r="AI84" s="1043"/>
      <c r="AJ84" s="1044"/>
      <c r="AK84" s="1042" t="s">
        <v>579</v>
      </c>
      <c r="AL84" s="1043"/>
      <c r="AM84" s="1043"/>
      <c r="AN84" s="1043"/>
      <c r="AO84" s="1044"/>
      <c r="AP84" s="1042" t="s">
        <v>579</v>
      </c>
      <c r="AQ84" s="1043"/>
      <c r="AR84" s="1043"/>
      <c r="AS84" s="1043"/>
      <c r="AT84" s="1044"/>
      <c r="AU84" s="1042" t="s">
        <v>579</v>
      </c>
      <c r="AV84" s="1043"/>
      <c r="AW84" s="1043"/>
      <c r="AX84" s="1043"/>
      <c r="AY84" s="1044"/>
      <c r="AZ84" s="1045"/>
      <c r="BA84" s="1039"/>
      <c r="BB84" s="1039"/>
      <c r="BC84" s="1039"/>
      <c r="BD84" s="1046"/>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388</v>
      </c>
      <c r="B88" s="1001" t="s">
        <v>415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16475</v>
      </c>
      <c r="AG88" s="1023"/>
      <c r="AH88" s="1023"/>
      <c r="AI88" s="1023"/>
      <c r="AJ88" s="1023"/>
      <c r="AK88" s="1027"/>
      <c r="AL88" s="1027"/>
      <c r="AM88" s="1027"/>
      <c r="AN88" s="1027"/>
      <c r="AO88" s="1027"/>
      <c r="AP88" s="1023">
        <v>1280</v>
      </c>
      <c r="AQ88" s="1023"/>
      <c r="AR88" s="1023"/>
      <c r="AS88" s="1023"/>
      <c r="AT88" s="1023"/>
      <c r="AU88" s="1023">
        <v>29</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1" t="s">
        <v>416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418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424</v>
      </c>
      <c r="AB109" s="960"/>
      <c r="AC109" s="960"/>
      <c r="AD109" s="960"/>
      <c r="AE109" s="961"/>
      <c r="AF109" s="962" t="s">
        <v>425</v>
      </c>
      <c r="AG109" s="960"/>
      <c r="AH109" s="960"/>
      <c r="AI109" s="960"/>
      <c r="AJ109" s="961"/>
      <c r="AK109" s="962" t="s">
        <v>302</v>
      </c>
      <c r="AL109" s="960"/>
      <c r="AM109" s="960"/>
      <c r="AN109" s="960"/>
      <c r="AO109" s="961"/>
      <c r="AP109" s="962" t="s">
        <v>426</v>
      </c>
      <c r="AQ109" s="960"/>
      <c r="AR109" s="960"/>
      <c r="AS109" s="960"/>
      <c r="AT109" s="993"/>
      <c r="AU109" s="959" t="s">
        <v>423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424</v>
      </c>
      <c r="BR109" s="960"/>
      <c r="BS109" s="960"/>
      <c r="BT109" s="960"/>
      <c r="BU109" s="961"/>
      <c r="BV109" s="962" t="s">
        <v>425</v>
      </c>
      <c r="BW109" s="960"/>
      <c r="BX109" s="960"/>
      <c r="BY109" s="960"/>
      <c r="BZ109" s="961"/>
      <c r="CA109" s="962" t="s">
        <v>302</v>
      </c>
      <c r="CB109" s="960"/>
      <c r="CC109" s="960"/>
      <c r="CD109" s="960"/>
      <c r="CE109" s="961"/>
      <c r="CF109" s="1000" t="s">
        <v>426</v>
      </c>
      <c r="CG109" s="1000"/>
      <c r="CH109" s="1000"/>
      <c r="CI109" s="1000"/>
      <c r="CJ109" s="1000"/>
      <c r="CK109" s="962" t="s">
        <v>427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424</v>
      </c>
      <c r="DH109" s="960"/>
      <c r="DI109" s="960"/>
      <c r="DJ109" s="960"/>
      <c r="DK109" s="961"/>
      <c r="DL109" s="962" t="s">
        <v>425</v>
      </c>
      <c r="DM109" s="960"/>
      <c r="DN109" s="960"/>
      <c r="DO109" s="960"/>
      <c r="DP109" s="961"/>
      <c r="DQ109" s="962" t="s">
        <v>302</v>
      </c>
      <c r="DR109" s="960"/>
      <c r="DS109" s="960"/>
      <c r="DT109" s="960"/>
      <c r="DU109" s="961"/>
      <c r="DV109" s="962" t="s">
        <v>426</v>
      </c>
      <c r="DW109" s="960"/>
      <c r="DX109" s="960"/>
      <c r="DY109" s="960"/>
      <c r="DZ109" s="993"/>
    </row>
    <row r="110" spans="1:131" s="226" customFormat="1" ht="26.25" customHeight="1" x14ac:dyDescent="0.15">
      <c r="A110" s="871" t="s">
        <v>428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4738780</v>
      </c>
      <c r="AB110" s="953"/>
      <c r="AC110" s="953"/>
      <c r="AD110" s="953"/>
      <c r="AE110" s="954"/>
      <c r="AF110" s="955">
        <v>4645486</v>
      </c>
      <c r="AG110" s="953"/>
      <c r="AH110" s="953"/>
      <c r="AI110" s="953"/>
      <c r="AJ110" s="954"/>
      <c r="AK110" s="955">
        <v>4333894</v>
      </c>
      <c r="AL110" s="953"/>
      <c r="AM110" s="953"/>
      <c r="AN110" s="953"/>
      <c r="AO110" s="954"/>
      <c r="AP110" s="956">
        <v>32.4</v>
      </c>
      <c r="AQ110" s="957"/>
      <c r="AR110" s="957"/>
      <c r="AS110" s="957"/>
      <c r="AT110" s="958"/>
      <c r="AU110" s="994" t="s">
        <v>72</v>
      </c>
      <c r="AV110" s="995"/>
      <c r="AW110" s="995"/>
      <c r="AX110" s="995"/>
      <c r="AY110" s="995"/>
      <c r="AZ110" s="924" t="s">
        <v>429</v>
      </c>
      <c r="BA110" s="872"/>
      <c r="BB110" s="872"/>
      <c r="BC110" s="872"/>
      <c r="BD110" s="872"/>
      <c r="BE110" s="872"/>
      <c r="BF110" s="872"/>
      <c r="BG110" s="872"/>
      <c r="BH110" s="872"/>
      <c r="BI110" s="872"/>
      <c r="BJ110" s="872"/>
      <c r="BK110" s="872"/>
      <c r="BL110" s="872"/>
      <c r="BM110" s="872"/>
      <c r="BN110" s="872"/>
      <c r="BO110" s="872"/>
      <c r="BP110" s="873"/>
      <c r="BQ110" s="925">
        <v>27727310</v>
      </c>
      <c r="BR110" s="906"/>
      <c r="BS110" s="906"/>
      <c r="BT110" s="906"/>
      <c r="BU110" s="906"/>
      <c r="BV110" s="906">
        <v>24586181</v>
      </c>
      <c r="BW110" s="906"/>
      <c r="BX110" s="906"/>
      <c r="BY110" s="906"/>
      <c r="BZ110" s="906"/>
      <c r="CA110" s="906">
        <v>21868435</v>
      </c>
      <c r="CB110" s="906"/>
      <c r="CC110" s="906"/>
      <c r="CD110" s="906"/>
      <c r="CE110" s="906"/>
      <c r="CF110" s="930">
        <v>163.4</v>
      </c>
      <c r="CG110" s="931"/>
      <c r="CH110" s="931"/>
      <c r="CI110" s="931"/>
      <c r="CJ110" s="931"/>
      <c r="CK110" s="990" t="s">
        <v>430</v>
      </c>
      <c r="CL110" s="883"/>
      <c r="CM110" s="924" t="s">
        <v>431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432</v>
      </c>
      <c r="DH110" s="906"/>
      <c r="DI110" s="906"/>
      <c r="DJ110" s="906"/>
      <c r="DK110" s="906"/>
      <c r="DL110" s="906" t="s">
        <v>432</v>
      </c>
      <c r="DM110" s="906"/>
      <c r="DN110" s="906"/>
      <c r="DO110" s="906"/>
      <c r="DP110" s="906"/>
      <c r="DQ110" s="906" t="s">
        <v>432</v>
      </c>
      <c r="DR110" s="906"/>
      <c r="DS110" s="906"/>
      <c r="DT110" s="906"/>
      <c r="DU110" s="906"/>
      <c r="DV110" s="907" t="s">
        <v>432</v>
      </c>
      <c r="DW110" s="907"/>
      <c r="DX110" s="907"/>
      <c r="DY110" s="907"/>
      <c r="DZ110" s="908"/>
    </row>
    <row r="111" spans="1:131" s="226" customFormat="1" ht="26.25" customHeight="1" x14ac:dyDescent="0.15">
      <c r="A111" s="838" t="s">
        <v>433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432</v>
      </c>
      <c r="AB111" s="983"/>
      <c r="AC111" s="983"/>
      <c r="AD111" s="983"/>
      <c r="AE111" s="984"/>
      <c r="AF111" s="985" t="s">
        <v>432</v>
      </c>
      <c r="AG111" s="983"/>
      <c r="AH111" s="983"/>
      <c r="AI111" s="983"/>
      <c r="AJ111" s="984"/>
      <c r="AK111" s="985" t="s">
        <v>432</v>
      </c>
      <c r="AL111" s="983"/>
      <c r="AM111" s="983"/>
      <c r="AN111" s="983"/>
      <c r="AO111" s="984"/>
      <c r="AP111" s="986" t="s">
        <v>432</v>
      </c>
      <c r="AQ111" s="987"/>
      <c r="AR111" s="987"/>
      <c r="AS111" s="987"/>
      <c r="AT111" s="988"/>
      <c r="AU111" s="996"/>
      <c r="AV111" s="997"/>
      <c r="AW111" s="997"/>
      <c r="AX111" s="997"/>
      <c r="AY111" s="997"/>
      <c r="AZ111" s="879" t="s">
        <v>434</v>
      </c>
      <c r="BA111" s="816"/>
      <c r="BB111" s="816"/>
      <c r="BC111" s="816"/>
      <c r="BD111" s="816"/>
      <c r="BE111" s="816"/>
      <c r="BF111" s="816"/>
      <c r="BG111" s="816"/>
      <c r="BH111" s="816"/>
      <c r="BI111" s="816"/>
      <c r="BJ111" s="816"/>
      <c r="BK111" s="816"/>
      <c r="BL111" s="816"/>
      <c r="BM111" s="816"/>
      <c r="BN111" s="816"/>
      <c r="BO111" s="816"/>
      <c r="BP111" s="817"/>
      <c r="BQ111" s="880" t="s">
        <v>127</v>
      </c>
      <c r="BR111" s="881"/>
      <c r="BS111" s="881"/>
      <c r="BT111" s="881"/>
      <c r="BU111" s="881"/>
      <c r="BV111" s="881" t="s">
        <v>127</v>
      </c>
      <c r="BW111" s="881"/>
      <c r="BX111" s="881"/>
      <c r="BY111" s="881"/>
      <c r="BZ111" s="881"/>
      <c r="CA111" s="881" t="s">
        <v>432</v>
      </c>
      <c r="CB111" s="881"/>
      <c r="CC111" s="881"/>
      <c r="CD111" s="881"/>
      <c r="CE111" s="881"/>
      <c r="CF111" s="939" t="s">
        <v>127</v>
      </c>
      <c r="CG111" s="940"/>
      <c r="CH111" s="940"/>
      <c r="CI111" s="940"/>
      <c r="CJ111" s="940"/>
      <c r="CK111" s="991"/>
      <c r="CL111" s="885"/>
      <c r="CM111" s="879" t="s">
        <v>435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127</v>
      </c>
      <c r="DH111" s="881"/>
      <c r="DI111" s="881"/>
      <c r="DJ111" s="881"/>
      <c r="DK111" s="881"/>
      <c r="DL111" s="881" t="s">
        <v>127</v>
      </c>
      <c r="DM111" s="881"/>
      <c r="DN111" s="881"/>
      <c r="DO111" s="881"/>
      <c r="DP111" s="881"/>
      <c r="DQ111" s="881" t="s">
        <v>127</v>
      </c>
      <c r="DR111" s="881"/>
      <c r="DS111" s="881"/>
      <c r="DT111" s="881"/>
      <c r="DU111" s="881"/>
      <c r="DV111" s="858" t="s">
        <v>127</v>
      </c>
      <c r="DW111" s="858"/>
      <c r="DX111" s="858"/>
      <c r="DY111" s="858"/>
      <c r="DZ111" s="859"/>
    </row>
    <row r="112" spans="1:131" s="226" customFormat="1" ht="26.25" customHeight="1" x14ac:dyDescent="0.15">
      <c r="A112" s="976" t="s">
        <v>436</v>
      </c>
      <c r="B112" s="977"/>
      <c r="C112" s="816" t="s">
        <v>437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127</v>
      </c>
      <c r="AB112" s="844"/>
      <c r="AC112" s="844"/>
      <c r="AD112" s="844"/>
      <c r="AE112" s="845"/>
      <c r="AF112" s="846" t="s">
        <v>127</v>
      </c>
      <c r="AG112" s="844"/>
      <c r="AH112" s="844"/>
      <c r="AI112" s="844"/>
      <c r="AJ112" s="845"/>
      <c r="AK112" s="846" t="s">
        <v>127</v>
      </c>
      <c r="AL112" s="844"/>
      <c r="AM112" s="844"/>
      <c r="AN112" s="844"/>
      <c r="AO112" s="845"/>
      <c r="AP112" s="888" t="s">
        <v>127</v>
      </c>
      <c r="AQ112" s="889"/>
      <c r="AR112" s="889"/>
      <c r="AS112" s="889"/>
      <c r="AT112" s="890"/>
      <c r="AU112" s="996"/>
      <c r="AV112" s="997"/>
      <c r="AW112" s="997"/>
      <c r="AX112" s="997"/>
      <c r="AY112" s="997"/>
      <c r="AZ112" s="879" t="s">
        <v>438</v>
      </c>
      <c r="BA112" s="816"/>
      <c r="BB112" s="816"/>
      <c r="BC112" s="816"/>
      <c r="BD112" s="816"/>
      <c r="BE112" s="816"/>
      <c r="BF112" s="816"/>
      <c r="BG112" s="816"/>
      <c r="BH112" s="816"/>
      <c r="BI112" s="816"/>
      <c r="BJ112" s="816"/>
      <c r="BK112" s="816"/>
      <c r="BL112" s="816"/>
      <c r="BM112" s="816"/>
      <c r="BN112" s="816"/>
      <c r="BO112" s="816"/>
      <c r="BP112" s="817"/>
      <c r="BQ112" s="880">
        <v>2991040</v>
      </c>
      <c r="BR112" s="881"/>
      <c r="BS112" s="881"/>
      <c r="BT112" s="881"/>
      <c r="BU112" s="881"/>
      <c r="BV112" s="881">
        <v>2721591</v>
      </c>
      <c r="BW112" s="881"/>
      <c r="BX112" s="881"/>
      <c r="BY112" s="881"/>
      <c r="BZ112" s="881"/>
      <c r="CA112" s="881">
        <v>2341170</v>
      </c>
      <c r="CB112" s="881"/>
      <c r="CC112" s="881"/>
      <c r="CD112" s="881"/>
      <c r="CE112" s="881"/>
      <c r="CF112" s="939">
        <v>17.5</v>
      </c>
      <c r="CG112" s="940"/>
      <c r="CH112" s="940"/>
      <c r="CI112" s="940"/>
      <c r="CJ112" s="940"/>
      <c r="CK112" s="991"/>
      <c r="CL112" s="885"/>
      <c r="CM112" s="879" t="s">
        <v>439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127</v>
      </c>
      <c r="DH112" s="881"/>
      <c r="DI112" s="881"/>
      <c r="DJ112" s="881"/>
      <c r="DK112" s="881"/>
      <c r="DL112" s="881" t="s">
        <v>127</v>
      </c>
      <c r="DM112" s="881"/>
      <c r="DN112" s="881"/>
      <c r="DO112" s="881"/>
      <c r="DP112" s="881"/>
      <c r="DQ112" s="881" t="s">
        <v>127</v>
      </c>
      <c r="DR112" s="881"/>
      <c r="DS112" s="881"/>
      <c r="DT112" s="881"/>
      <c r="DU112" s="881"/>
      <c r="DV112" s="858" t="s">
        <v>127</v>
      </c>
      <c r="DW112" s="858"/>
      <c r="DX112" s="858"/>
      <c r="DY112" s="858"/>
      <c r="DZ112" s="859"/>
    </row>
    <row r="113" spans="1:130" s="226" customFormat="1" ht="26.25" customHeight="1" x14ac:dyDescent="0.15">
      <c r="A113" s="978"/>
      <c r="B113" s="979"/>
      <c r="C113" s="816" t="s">
        <v>440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386072</v>
      </c>
      <c r="AB113" s="983"/>
      <c r="AC113" s="983"/>
      <c r="AD113" s="983"/>
      <c r="AE113" s="984"/>
      <c r="AF113" s="985">
        <v>338492</v>
      </c>
      <c r="AG113" s="983"/>
      <c r="AH113" s="983"/>
      <c r="AI113" s="983"/>
      <c r="AJ113" s="984"/>
      <c r="AK113" s="985">
        <v>318844</v>
      </c>
      <c r="AL113" s="983"/>
      <c r="AM113" s="983"/>
      <c r="AN113" s="983"/>
      <c r="AO113" s="984"/>
      <c r="AP113" s="986">
        <v>2.4</v>
      </c>
      <c r="AQ113" s="987"/>
      <c r="AR113" s="987"/>
      <c r="AS113" s="987"/>
      <c r="AT113" s="988"/>
      <c r="AU113" s="996"/>
      <c r="AV113" s="997"/>
      <c r="AW113" s="997"/>
      <c r="AX113" s="997"/>
      <c r="AY113" s="997"/>
      <c r="AZ113" s="879" t="s">
        <v>441</v>
      </c>
      <c r="BA113" s="816"/>
      <c r="BB113" s="816"/>
      <c r="BC113" s="816"/>
      <c r="BD113" s="816"/>
      <c r="BE113" s="816"/>
      <c r="BF113" s="816"/>
      <c r="BG113" s="816"/>
      <c r="BH113" s="816"/>
      <c r="BI113" s="816"/>
      <c r="BJ113" s="816"/>
      <c r="BK113" s="816"/>
      <c r="BL113" s="816"/>
      <c r="BM113" s="816"/>
      <c r="BN113" s="816"/>
      <c r="BO113" s="816"/>
      <c r="BP113" s="817"/>
      <c r="BQ113" s="880">
        <v>504215</v>
      </c>
      <c r="BR113" s="881"/>
      <c r="BS113" s="881"/>
      <c r="BT113" s="881"/>
      <c r="BU113" s="881"/>
      <c r="BV113" s="881">
        <v>337947</v>
      </c>
      <c r="BW113" s="881"/>
      <c r="BX113" s="881"/>
      <c r="BY113" s="881"/>
      <c r="BZ113" s="881"/>
      <c r="CA113" s="881">
        <v>199332</v>
      </c>
      <c r="CB113" s="881"/>
      <c r="CC113" s="881"/>
      <c r="CD113" s="881"/>
      <c r="CE113" s="881"/>
      <c r="CF113" s="939">
        <v>1.5</v>
      </c>
      <c r="CG113" s="940"/>
      <c r="CH113" s="940"/>
      <c r="CI113" s="940"/>
      <c r="CJ113" s="940"/>
      <c r="CK113" s="991"/>
      <c r="CL113" s="885"/>
      <c r="CM113" s="879" t="s">
        <v>442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127</v>
      </c>
      <c r="DH113" s="844"/>
      <c r="DI113" s="844"/>
      <c r="DJ113" s="844"/>
      <c r="DK113" s="845"/>
      <c r="DL113" s="846" t="s">
        <v>127</v>
      </c>
      <c r="DM113" s="844"/>
      <c r="DN113" s="844"/>
      <c r="DO113" s="844"/>
      <c r="DP113" s="845"/>
      <c r="DQ113" s="846" t="s">
        <v>127</v>
      </c>
      <c r="DR113" s="844"/>
      <c r="DS113" s="844"/>
      <c r="DT113" s="844"/>
      <c r="DU113" s="845"/>
      <c r="DV113" s="888" t="s">
        <v>127</v>
      </c>
      <c r="DW113" s="889"/>
      <c r="DX113" s="889"/>
      <c r="DY113" s="889"/>
      <c r="DZ113" s="890"/>
    </row>
    <row r="114" spans="1:130" s="226" customFormat="1" ht="26.25" customHeight="1" x14ac:dyDescent="0.15">
      <c r="A114" s="978"/>
      <c r="B114" s="979"/>
      <c r="C114" s="816" t="s">
        <v>443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248821</v>
      </c>
      <c r="AB114" s="844"/>
      <c r="AC114" s="844"/>
      <c r="AD114" s="844"/>
      <c r="AE114" s="845"/>
      <c r="AF114" s="846">
        <v>231918</v>
      </c>
      <c r="AG114" s="844"/>
      <c r="AH114" s="844"/>
      <c r="AI114" s="844"/>
      <c r="AJ114" s="845"/>
      <c r="AK114" s="846">
        <v>94801</v>
      </c>
      <c r="AL114" s="844"/>
      <c r="AM114" s="844"/>
      <c r="AN114" s="844"/>
      <c r="AO114" s="845"/>
      <c r="AP114" s="888">
        <v>0.7</v>
      </c>
      <c r="AQ114" s="889"/>
      <c r="AR114" s="889"/>
      <c r="AS114" s="889"/>
      <c r="AT114" s="890"/>
      <c r="AU114" s="996"/>
      <c r="AV114" s="997"/>
      <c r="AW114" s="997"/>
      <c r="AX114" s="997"/>
      <c r="AY114" s="997"/>
      <c r="AZ114" s="879" t="s">
        <v>444</v>
      </c>
      <c r="BA114" s="816"/>
      <c r="BB114" s="816"/>
      <c r="BC114" s="816"/>
      <c r="BD114" s="816"/>
      <c r="BE114" s="816"/>
      <c r="BF114" s="816"/>
      <c r="BG114" s="816"/>
      <c r="BH114" s="816"/>
      <c r="BI114" s="816"/>
      <c r="BJ114" s="816"/>
      <c r="BK114" s="816"/>
      <c r="BL114" s="816"/>
      <c r="BM114" s="816"/>
      <c r="BN114" s="816"/>
      <c r="BO114" s="816"/>
      <c r="BP114" s="817"/>
      <c r="BQ114" s="880">
        <v>4164685</v>
      </c>
      <c r="BR114" s="881"/>
      <c r="BS114" s="881"/>
      <c r="BT114" s="881"/>
      <c r="BU114" s="881"/>
      <c r="BV114" s="881">
        <v>4127560</v>
      </c>
      <c r="BW114" s="881"/>
      <c r="BX114" s="881"/>
      <c r="BY114" s="881"/>
      <c r="BZ114" s="881"/>
      <c r="CA114" s="881">
        <v>4583910</v>
      </c>
      <c r="CB114" s="881"/>
      <c r="CC114" s="881"/>
      <c r="CD114" s="881"/>
      <c r="CE114" s="881"/>
      <c r="CF114" s="939">
        <v>34.299999999999997</v>
      </c>
      <c r="CG114" s="940"/>
      <c r="CH114" s="940"/>
      <c r="CI114" s="940"/>
      <c r="CJ114" s="940"/>
      <c r="CK114" s="991"/>
      <c r="CL114" s="885"/>
      <c r="CM114" s="879" t="s">
        <v>445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127</v>
      </c>
      <c r="DH114" s="844"/>
      <c r="DI114" s="844"/>
      <c r="DJ114" s="844"/>
      <c r="DK114" s="845"/>
      <c r="DL114" s="846" t="s">
        <v>127</v>
      </c>
      <c r="DM114" s="844"/>
      <c r="DN114" s="844"/>
      <c r="DO114" s="844"/>
      <c r="DP114" s="845"/>
      <c r="DQ114" s="846" t="s">
        <v>127</v>
      </c>
      <c r="DR114" s="844"/>
      <c r="DS114" s="844"/>
      <c r="DT114" s="844"/>
      <c r="DU114" s="845"/>
      <c r="DV114" s="888" t="s">
        <v>127</v>
      </c>
      <c r="DW114" s="889"/>
      <c r="DX114" s="889"/>
      <c r="DY114" s="889"/>
      <c r="DZ114" s="890"/>
    </row>
    <row r="115" spans="1:130" s="226" customFormat="1" ht="26.25" customHeight="1" x14ac:dyDescent="0.15">
      <c r="A115" s="978"/>
      <c r="B115" s="979"/>
      <c r="C115" s="816" t="s">
        <v>446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190</v>
      </c>
      <c r="AB115" s="983"/>
      <c r="AC115" s="983"/>
      <c r="AD115" s="983"/>
      <c r="AE115" s="984"/>
      <c r="AF115" s="985">
        <v>148</v>
      </c>
      <c r="AG115" s="983"/>
      <c r="AH115" s="983"/>
      <c r="AI115" s="983"/>
      <c r="AJ115" s="984"/>
      <c r="AK115" s="985">
        <v>149</v>
      </c>
      <c r="AL115" s="983"/>
      <c r="AM115" s="983"/>
      <c r="AN115" s="983"/>
      <c r="AO115" s="984"/>
      <c r="AP115" s="986">
        <v>0</v>
      </c>
      <c r="AQ115" s="987"/>
      <c r="AR115" s="987"/>
      <c r="AS115" s="987"/>
      <c r="AT115" s="988"/>
      <c r="AU115" s="996"/>
      <c r="AV115" s="997"/>
      <c r="AW115" s="997"/>
      <c r="AX115" s="997"/>
      <c r="AY115" s="997"/>
      <c r="AZ115" s="879" t="s">
        <v>447</v>
      </c>
      <c r="BA115" s="816"/>
      <c r="BB115" s="816"/>
      <c r="BC115" s="816"/>
      <c r="BD115" s="816"/>
      <c r="BE115" s="816"/>
      <c r="BF115" s="816"/>
      <c r="BG115" s="816"/>
      <c r="BH115" s="816"/>
      <c r="BI115" s="816"/>
      <c r="BJ115" s="816"/>
      <c r="BK115" s="816"/>
      <c r="BL115" s="816"/>
      <c r="BM115" s="816"/>
      <c r="BN115" s="816"/>
      <c r="BO115" s="816"/>
      <c r="BP115" s="817"/>
      <c r="BQ115" s="880" t="s">
        <v>127</v>
      </c>
      <c r="BR115" s="881"/>
      <c r="BS115" s="881"/>
      <c r="BT115" s="881"/>
      <c r="BU115" s="881"/>
      <c r="BV115" s="881" t="s">
        <v>127</v>
      </c>
      <c r="BW115" s="881"/>
      <c r="BX115" s="881"/>
      <c r="BY115" s="881"/>
      <c r="BZ115" s="881"/>
      <c r="CA115" s="881" t="s">
        <v>127</v>
      </c>
      <c r="CB115" s="881"/>
      <c r="CC115" s="881"/>
      <c r="CD115" s="881"/>
      <c r="CE115" s="881"/>
      <c r="CF115" s="939" t="s">
        <v>127</v>
      </c>
      <c r="CG115" s="940"/>
      <c r="CH115" s="940"/>
      <c r="CI115" s="940"/>
      <c r="CJ115" s="940"/>
      <c r="CK115" s="991"/>
      <c r="CL115" s="885"/>
      <c r="CM115" s="879" t="s">
        <v>448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127</v>
      </c>
      <c r="DH115" s="844"/>
      <c r="DI115" s="844"/>
      <c r="DJ115" s="844"/>
      <c r="DK115" s="845"/>
      <c r="DL115" s="846" t="s">
        <v>127</v>
      </c>
      <c r="DM115" s="844"/>
      <c r="DN115" s="844"/>
      <c r="DO115" s="844"/>
      <c r="DP115" s="845"/>
      <c r="DQ115" s="846" t="s">
        <v>127</v>
      </c>
      <c r="DR115" s="844"/>
      <c r="DS115" s="844"/>
      <c r="DT115" s="844"/>
      <c r="DU115" s="845"/>
      <c r="DV115" s="888" t="s">
        <v>127</v>
      </c>
      <c r="DW115" s="889"/>
      <c r="DX115" s="889"/>
      <c r="DY115" s="889"/>
      <c r="DZ115" s="890"/>
    </row>
    <row r="116" spans="1:130" s="226" customFormat="1" ht="26.25" customHeight="1" x14ac:dyDescent="0.15">
      <c r="A116" s="980"/>
      <c r="B116" s="981"/>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45</v>
      </c>
      <c r="AB116" s="844"/>
      <c r="AC116" s="844"/>
      <c r="AD116" s="844"/>
      <c r="AE116" s="845"/>
      <c r="AF116" s="846">
        <v>42</v>
      </c>
      <c r="AG116" s="844"/>
      <c r="AH116" s="844"/>
      <c r="AI116" s="844"/>
      <c r="AJ116" s="845"/>
      <c r="AK116" s="846" t="s">
        <v>127</v>
      </c>
      <c r="AL116" s="844"/>
      <c r="AM116" s="844"/>
      <c r="AN116" s="844"/>
      <c r="AO116" s="845"/>
      <c r="AP116" s="888" t="s">
        <v>127</v>
      </c>
      <c r="AQ116" s="889"/>
      <c r="AR116" s="889"/>
      <c r="AS116" s="889"/>
      <c r="AT116" s="890"/>
      <c r="AU116" s="996"/>
      <c r="AV116" s="997"/>
      <c r="AW116" s="997"/>
      <c r="AX116" s="997"/>
      <c r="AY116" s="997"/>
      <c r="AZ116" s="973" t="s">
        <v>450</v>
      </c>
      <c r="BA116" s="974"/>
      <c r="BB116" s="974"/>
      <c r="BC116" s="974"/>
      <c r="BD116" s="974"/>
      <c r="BE116" s="974"/>
      <c r="BF116" s="974"/>
      <c r="BG116" s="974"/>
      <c r="BH116" s="974"/>
      <c r="BI116" s="974"/>
      <c r="BJ116" s="974"/>
      <c r="BK116" s="974"/>
      <c r="BL116" s="974"/>
      <c r="BM116" s="974"/>
      <c r="BN116" s="974"/>
      <c r="BO116" s="974"/>
      <c r="BP116" s="975"/>
      <c r="BQ116" s="880" t="s">
        <v>127</v>
      </c>
      <c r="BR116" s="881"/>
      <c r="BS116" s="881"/>
      <c r="BT116" s="881"/>
      <c r="BU116" s="881"/>
      <c r="BV116" s="881" t="s">
        <v>127</v>
      </c>
      <c r="BW116" s="881"/>
      <c r="BX116" s="881"/>
      <c r="BY116" s="881"/>
      <c r="BZ116" s="881"/>
      <c r="CA116" s="881" t="s">
        <v>127</v>
      </c>
      <c r="CB116" s="881"/>
      <c r="CC116" s="881"/>
      <c r="CD116" s="881"/>
      <c r="CE116" s="881"/>
      <c r="CF116" s="939" t="s">
        <v>127</v>
      </c>
      <c r="CG116" s="940"/>
      <c r="CH116" s="940"/>
      <c r="CI116" s="940"/>
      <c r="CJ116" s="940"/>
      <c r="CK116" s="991"/>
      <c r="CL116" s="885"/>
      <c r="CM116" s="879" t="s">
        <v>451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127</v>
      </c>
      <c r="DH116" s="844"/>
      <c r="DI116" s="844"/>
      <c r="DJ116" s="844"/>
      <c r="DK116" s="845"/>
      <c r="DL116" s="846" t="s">
        <v>127</v>
      </c>
      <c r="DM116" s="844"/>
      <c r="DN116" s="844"/>
      <c r="DO116" s="844"/>
      <c r="DP116" s="845"/>
      <c r="DQ116" s="846" t="s">
        <v>127</v>
      </c>
      <c r="DR116" s="844"/>
      <c r="DS116" s="844"/>
      <c r="DT116" s="844"/>
      <c r="DU116" s="845"/>
      <c r="DV116" s="888" t="s">
        <v>127</v>
      </c>
      <c r="DW116" s="889"/>
      <c r="DX116" s="889"/>
      <c r="DY116" s="889"/>
      <c r="DZ116" s="890"/>
    </row>
    <row r="117" spans="1:130" s="226" customFormat="1" ht="26.25" customHeight="1" x14ac:dyDescent="0.15">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452</v>
      </c>
      <c r="Z117" s="961"/>
      <c r="AA117" s="966">
        <v>5373908</v>
      </c>
      <c r="AB117" s="967"/>
      <c r="AC117" s="967"/>
      <c r="AD117" s="967"/>
      <c r="AE117" s="968"/>
      <c r="AF117" s="969">
        <v>5216086</v>
      </c>
      <c r="AG117" s="967"/>
      <c r="AH117" s="967"/>
      <c r="AI117" s="967"/>
      <c r="AJ117" s="968"/>
      <c r="AK117" s="969">
        <v>4747688</v>
      </c>
      <c r="AL117" s="967"/>
      <c r="AM117" s="967"/>
      <c r="AN117" s="967"/>
      <c r="AO117" s="968"/>
      <c r="AP117" s="970"/>
      <c r="AQ117" s="971"/>
      <c r="AR117" s="971"/>
      <c r="AS117" s="971"/>
      <c r="AT117" s="972"/>
      <c r="AU117" s="996"/>
      <c r="AV117" s="997"/>
      <c r="AW117" s="997"/>
      <c r="AX117" s="997"/>
      <c r="AY117" s="997"/>
      <c r="AZ117" s="927" t="s">
        <v>453</v>
      </c>
      <c r="BA117" s="928"/>
      <c r="BB117" s="928"/>
      <c r="BC117" s="928"/>
      <c r="BD117" s="928"/>
      <c r="BE117" s="928"/>
      <c r="BF117" s="928"/>
      <c r="BG117" s="928"/>
      <c r="BH117" s="928"/>
      <c r="BI117" s="928"/>
      <c r="BJ117" s="928"/>
      <c r="BK117" s="928"/>
      <c r="BL117" s="928"/>
      <c r="BM117" s="928"/>
      <c r="BN117" s="928"/>
      <c r="BO117" s="928"/>
      <c r="BP117" s="929"/>
      <c r="BQ117" s="880" t="s">
        <v>127</v>
      </c>
      <c r="BR117" s="881"/>
      <c r="BS117" s="881"/>
      <c r="BT117" s="881"/>
      <c r="BU117" s="881"/>
      <c r="BV117" s="881" t="s">
        <v>127</v>
      </c>
      <c r="BW117" s="881"/>
      <c r="BX117" s="881"/>
      <c r="BY117" s="881"/>
      <c r="BZ117" s="881"/>
      <c r="CA117" s="881" t="s">
        <v>127</v>
      </c>
      <c r="CB117" s="881"/>
      <c r="CC117" s="881"/>
      <c r="CD117" s="881"/>
      <c r="CE117" s="881"/>
      <c r="CF117" s="939" t="s">
        <v>127</v>
      </c>
      <c r="CG117" s="940"/>
      <c r="CH117" s="940"/>
      <c r="CI117" s="940"/>
      <c r="CJ117" s="940"/>
      <c r="CK117" s="991"/>
      <c r="CL117" s="885"/>
      <c r="CM117" s="879" t="s">
        <v>454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127</v>
      </c>
      <c r="DH117" s="844"/>
      <c r="DI117" s="844"/>
      <c r="DJ117" s="844"/>
      <c r="DK117" s="845"/>
      <c r="DL117" s="846" t="s">
        <v>127</v>
      </c>
      <c r="DM117" s="844"/>
      <c r="DN117" s="844"/>
      <c r="DO117" s="844"/>
      <c r="DP117" s="845"/>
      <c r="DQ117" s="846" t="s">
        <v>127</v>
      </c>
      <c r="DR117" s="844"/>
      <c r="DS117" s="844"/>
      <c r="DT117" s="844"/>
      <c r="DU117" s="845"/>
      <c r="DV117" s="888" t="s">
        <v>127</v>
      </c>
      <c r="DW117" s="889"/>
      <c r="DX117" s="889"/>
      <c r="DY117" s="889"/>
      <c r="DZ117" s="890"/>
    </row>
    <row r="118" spans="1:130" s="226" customFormat="1" ht="26.25" customHeight="1" x14ac:dyDescent="0.15">
      <c r="A118" s="959" t="s">
        <v>427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424</v>
      </c>
      <c r="AB118" s="960"/>
      <c r="AC118" s="960"/>
      <c r="AD118" s="960"/>
      <c r="AE118" s="961"/>
      <c r="AF118" s="962" t="s">
        <v>425</v>
      </c>
      <c r="AG118" s="960"/>
      <c r="AH118" s="960"/>
      <c r="AI118" s="960"/>
      <c r="AJ118" s="961"/>
      <c r="AK118" s="962" t="s">
        <v>302</v>
      </c>
      <c r="AL118" s="960"/>
      <c r="AM118" s="960"/>
      <c r="AN118" s="960"/>
      <c r="AO118" s="961"/>
      <c r="AP118" s="963" t="s">
        <v>426</v>
      </c>
      <c r="AQ118" s="964"/>
      <c r="AR118" s="964"/>
      <c r="AS118" s="964"/>
      <c r="AT118" s="965"/>
      <c r="AU118" s="996"/>
      <c r="AV118" s="997"/>
      <c r="AW118" s="997"/>
      <c r="AX118" s="997"/>
      <c r="AY118" s="997"/>
      <c r="AZ118" s="902" t="s">
        <v>455</v>
      </c>
      <c r="BA118" s="903"/>
      <c r="BB118" s="903"/>
      <c r="BC118" s="903"/>
      <c r="BD118" s="903"/>
      <c r="BE118" s="903"/>
      <c r="BF118" s="903"/>
      <c r="BG118" s="903"/>
      <c r="BH118" s="903"/>
      <c r="BI118" s="903"/>
      <c r="BJ118" s="903"/>
      <c r="BK118" s="903"/>
      <c r="BL118" s="903"/>
      <c r="BM118" s="903"/>
      <c r="BN118" s="903"/>
      <c r="BO118" s="903"/>
      <c r="BP118" s="904"/>
      <c r="BQ118" s="943" t="s">
        <v>456</v>
      </c>
      <c r="BR118" s="909"/>
      <c r="BS118" s="909"/>
      <c r="BT118" s="909"/>
      <c r="BU118" s="909"/>
      <c r="BV118" s="909" t="s">
        <v>127</v>
      </c>
      <c r="BW118" s="909"/>
      <c r="BX118" s="909"/>
      <c r="BY118" s="909"/>
      <c r="BZ118" s="909"/>
      <c r="CA118" s="909" t="s">
        <v>127</v>
      </c>
      <c r="CB118" s="909"/>
      <c r="CC118" s="909"/>
      <c r="CD118" s="909"/>
      <c r="CE118" s="909"/>
      <c r="CF118" s="939" t="s">
        <v>127</v>
      </c>
      <c r="CG118" s="940"/>
      <c r="CH118" s="940"/>
      <c r="CI118" s="940"/>
      <c r="CJ118" s="940"/>
      <c r="CK118" s="991"/>
      <c r="CL118" s="885"/>
      <c r="CM118" s="879" t="s">
        <v>457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127</v>
      </c>
      <c r="DH118" s="844"/>
      <c r="DI118" s="844"/>
      <c r="DJ118" s="844"/>
      <c r="DK118" s="845"/>
      <c r="DL118" s="846" t="s">
        <v>456</v>
      </c>
      <c r="DM118" s="844"/>
      <c r="DN118" s="844"/>
      <c r="DO118" s="844"/>
      <c r="DP118" s="845"/>
      <c r="DQ118" s="846" t="s">
        <v>127</v>
      </c>
      <c r="DR118" s="844"/>
      <c r="DS118" s="844"/>
      <c r="DT118" s="844"/>
      <c r="DU118" s="845"/>
      <c r="DV118" s="888" t="s">
        <v>127</v>
      </c>
      <c r="DW118" s="889"/>
      <c r="DX118" s="889"/>
      <c r="DY118" s="889"/>
      <c r="DZ118" s="890"/>
    </row>
    <row r="119" spans="1:130" s="226" customFormat="1" ht="26.25" customHeight="1" x14ac:dyDescent="0.15">
      <c r="A119" s="882" t="s">
        <v>430</v>
      </c>
      <c r="B119" s="883"/>
      <c r="C119" s="924" t="s">
        <v>431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127</v>
      </c>
      <c r="AB119" s="953"/>
      <c r="AC119" s="953"/>
      <c r="AD119" s="953"/>
      <c r="AE119" s="954"/>
      <c r="AF119" s="955" t="s">
        <v>127</v>
      </c>
      <c r="AG119" s="953"/>
      <c r="AH119" s="953"/>
      <c r="AI119" s="953"/>
      <c r="AJ119" s="954"/>
      <c r="AK119" s="955" t="s">
        <v>127</v>
      </c>
      <c r="AL119" s="953"/>
      <c r="AM119" s="953"/>
      <c r="AN119" s="953"/>
      <c r="AO119" s="954"/>
      <c r="AP119" s="956" t="s">
        <v>127</v>
      </c>
      <c r="AQ119" s="957"/>
      <c r="AR119" s="957"/>
      <c r="AS119" s="957"/>
      <c r="AT119" s="958"/>
      <c r="AU119" s="998"/>
      <c r="AV119" s="999"/>
      <c r="AW119" s="999"/>
      <c r="AX119" s="999"/>
      <c r="AY119" s="999"/>
      <c r="AZ119" s="247" t="s">
        <v>184</v>
      </c>
      <c r="BA119" s="247"/>
      <c r="BB119" s="247"/>
      <c r="BC119" s="247"/>
      <c r="BD119" s="247"/>
      <c r="BE119" s="247"/>
      <c r="BF119" s="247"/>
      <c r="BG119" s="247"/>
      <c r="BH119" s="247"/>
      <c r="BI119" s="247"/>
      <c r="BJ119" s="247"/>
      <c r="BK119" s="247"/>
      <c r="BL119" s="247"/>
      <c r="BM119" s="247"/>
      <c r="BN119" s="247"/>
      <c r="BO119" s="941" t="s">
        <v>458</v>
      </c>
      <c r="BP119" s="942"/>
      <c r="BQ119" s="943">
        <v>35387250</v>
      </c>
      <c r="BR119" s="909"/>
      <c r="BS119" s="909"/>
      <c r="BT119" s="909"/>
      <c r="BU119" s="909"/>
      <c r="BV119" s="909">
        <v>31773279</v>
      </c>
      <c r="BW119" s="909"/>
      <c r="BX119" s="909"/>
      <c r="BY119" s="909"/>
      <c r="BZ119" s="909"/>
      <c r="CA119" s="909">
        <v>28992847</v>
      </c>
      <c r="CB119" s="909"/>
      <c r="CC119" s="909"/>
      <c r="CD119" s="909"/>
      <c r="CE119" s="909"/>
      <c r="CF119" s="812"/>
      <c r="CG119" s="813"/>
      <c r="CH119" s="813"/>
      <c r="CI119" s="813"/>
      <c r="CJ119" s="898"/>
      <c r="CK119" s="992"/>
      <c r="CL119" s="887"/>
      <c r="CM119" s="902" t="s">
        <v>459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127</v>
      </c>
      <c r="DH119" s="828"/>
      <c r="DI119" s="828"/>
      <c r="DJ119" s="828"/>
      <c r="DK119" s="829"/>
      <c r="DL119" s="830" t="s">
        <v>127</v>
      </c>
      <c r="DM119" s="828"/>
      <c r="DN119" s="828"/>
      <c r="DO119" s="828"/>
      <c r="DP119" s="829"/>
      <c r="DQ119" s="830" t="s">
        <v>127</v>
      </c>
      <c r="DR119" s="828"/>
      <c r="DS119" s="828"/>
      <c r="DT119" s="828"/>
      <c r="DU119" s="829"/>
      <c r="DV119" s="912" t="s">
        <v>127</v>
      </c>
      <c r="DW119" s="913"/>
      <c r="DX119" s="913"/>
      <c r="DY119" s="913"/>
      <c r="DZ119" s="914"/>
    </row>
    <row r="120" spans="1:130" s="226" customFormat="1" ht="26.25" customHeight="1" x14ac:dyDescent="0.15">
      <c r="A120" s="884"/>
      <c r="B120" s="885"/>
      <c r="C120" s="879" t="s">
        <v>435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127</v>
      </c>
      <c r="AB120" s="844"/>
      <c r="AC120" s="844"/>
      <c r="AD120" s="844"/>
      <c r="AE120" s="845"/>
      <c r="AF120" s="846" t="s">
        <v>127</v>
      </c>
      <c r="AG120" s="844"/>
      <c r="AH120" s="844"/>
      <c r="AI120" s="844"/>
      <c r="AJ120" s="845"/>
      <c r="AK120" s="846" t="s">
        <v>127</v>
      </c>
      <c r="AL120" s="844"/>
      <c r="AM120" s="844"/>
      <c r="AN120" s="844"/>
      <c r="AO120" s="845"/>
      <c r="AP120" s="888" t="s">
        <v>460</v>
      </c>
      <c r="AQ120" s="889"/>
      <c r="AR120" s="889"/>
      <c r="AS120" s="889"/>
      <c r="AT120" s="890"/>
      <c r="AU120" s="944" t="s">
        <v>461</v>
      </c>
      <c r="AV120" s="945"/>
      <c r="AW120" s="945"/>
      <c r="AX120" s="945"/>
      <c r="AY120" s="946"/>
      <c r="AZ120" s="924" t="s">
        <v>462</v>
      </c>
      <c r="BA120" s="872"/>
      <c r="BB120" s="872"/>
      <c r="BC120" s="872"/>
      <c r="BD120" s="872"/>
      <c r="BE120" s="872"/>
      <c r="BF120" s="872"/>
      <c r="BG120" s="872"/>
      <c r="BH120" s="872"/>
      <c r="BI120" s="872"/>
      <c r="BJ120" s="872"/>
      <c r="BK120" s="872"/>
      <c r="BL120" s="872"/>
      <c r="BM120" s="872"/>
      <c r="BN120" s="872"/>
      <c r="BO120" s="872"/>
      <c r="BP120" s="873"/>
      <c r="BQ120" s="925">
        <v>6763876</v>
      </c>
      <c r="BR120" s="906"/>
      <c r="BS120" s="906"/>
      <c r="BT120" s="906"/>
      <c r="BU120" s="906"/>
      <c r="BV120" s="906">
        <v>5950112</v>
      </c>
      <c r="BW120" s="906"/>
      <c r="BX120" s="906"/>
      <c r="BY120" s="906"/>
      <c r="BZ120" s="906"/>
      <c r="CA120" s="906">
        <v>6303038</v>
      </c>
      <c r="CB120" s="906"/>
      <c r="CC120" s="906"/>
      <c r="CD120" s="906"/>
      <c r="CE120" s="906"/>
      <c r="CF120" s="930">
        <v>47.1</v>
      </c>
      <c r="CG120" s="931"/>
      <c r="CH120" s="931"/>
      <c r="CI120" s="931"/>
      <c r="CJ120" s="931"/>
      <c r="CK120" s="932" t="s">
        <v>463</v>
      </c>
      <c r="CL120" s="916"/>
      <c r="CM120" s="916"/>
      <c r="CN120" s="916"/>
      <c r="CO120" s="917"/>
      <c r="CP120" s="936" t="s">
        <v>405</v>
      </c>
      <c r="CQ120" s="937"/>
      <c r="CR120" s="937"/>
      <c r="CS120" s="937"/>
      <c r="CT120" s="937"/>
      <c r="CU120" s="937"/>
      <c r="CV120" s="937"/>
      <c r="CW120" s="937"/>
      <c r="CX120" s="937"/>
      <c r="CY120" s="937"/>
      <c r="CZ120" s="937"/>
      <c r="DA120" s="937"/>
      <c r="DB120" s="937"/>
      <c r="DC120" s="937"/>
      <c r="DD120" s="937"/>
      <c r="DE120" s="937"/>
      <c r="DF120" s="938"/>
      <c r="DG120" s="925" t="s">
        <v>464</v>
      </c>
      <c r="DH120" s="906"/>
      <c r="DI120" s="906"/>
      <c r="DJ120" s="906"/>
      <c r="DK120" s="906"/>
      <c r="DL120" s="906">
        <v>2054077</v>
      </c>
      <c r="DM120" s="906"/>
      <c r="DN120" s="906"/>
      <c r="DO120" s="906"/>
      <c r="DP120" s="906"/>
      <c r="DQ120" s="906">
        <v>1762574</v>
      </c>
      <c r="DR120" s="906"/>
      <c r="DS120" s="906"/>
      <c r="DT120" s="906"/>
      <c r="DU120" s="906"/>
      <c r="DV120" s="907">
        <v>13.2</v>
      </c>
      <c r="DW120" s="907"/>
      <c r="DX120" s="907"/>
      <c r="DY120" s="907"/>
      <c r="DZ120" s="908"/>
    </row>
    <row r="121" spans="1:130" s="226" customFormat="1" ht="26.25" customHeight="1" x14ac:dyDescent="0.15">
      <c r="A121" s="884"/>
      <c r="B121" s="885"/>
      <c r="C121" s="927" t="s">
        <v>465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127</v>
      </c>
      <c r="AB121" s="844"/>
      <c r="AC121" s="844"/>
      <c r="AD121" s="844"/>
      <c r="AE121" s="845"/>
      <c r="AF121" s="846" t="s">
        <v>464</v>
      </c>
      <c r="AG121" s="844"/>
      <c r="AH121" s="844"/>
      <c r="AI121" s="844"/>
      <c r="AJ121" s="845"/>
      <c r="AK121" s="846" t="s">
        <v>127</v>
      </c>
      <c r="AL121" s="844"/>
      <c r="AM121" s="844"/>
      <c r="AN121" s="844"/>
      <c r="AO121" s="845"/>
      <c r="AP121" s="888" t="s">
        <v>127</v>
      </c>
      <c r="AQ121" s="889"/>
      <c r="AR121" s="889"/>
      <c r="AS121" s="889"/>
      <c r="AT121" s="890"/>
      <c r="AU121" s="947"/>
      <c r="AV121" s="948"/>
      <c r="AW121" s="948"/>
      <c r="AX121" s="948"/>
      <c r="AY121" s="949"/>
      <c r="AZ121" s="879" t="s">
        <v>466</v>
      </c>
      <c r="BA121" s="816"/>
      <c r="BB121" s="816"/>
      <c r="BC121" s="816"/>
      <c r="BD121" s="816"/>
      <c r="BE121" s="816"/>
      <c r="BF121" s="816"/>
      <c r="BG121" s="816"/>
      <c r="BH121" s="816"/>
      <c r="BI121" s="816"/>
      <c r="BJ121" s="816"/>
      <c r="BK121" s="816"/>
      <c r="BL121" s="816"/>
      <c r="BM121" s="816"/>
      <c r="BN121" s="816"/>
      <c r="BO121" s="816"/>
      <c r="BP121" s="817"/>
      <c r="BQ121" s="880">
        <v>67012</v>
      </c>
      <c r="BR121" s="881"/>
      <c r="BS121" s="881"/>
      <c r="BT121" s="881"/>
      <c r="BU121" s="881"/>
      <c r="BV121" s="881">
        <v>51556</v>
      </c>
      <c r="BW121" s="881"/>
      <c r="BX121" s="881"/>
      <c r="BY121" s="881"/>
      <c r="BZ121" s="881"/>
      <c r="CA121" s="881">
        <v>36437</v>
      </c>
      <c r="CB121" s="881"/>
      <c r="CC121" s="881"/>
      <c r="CD121" s="881"/>
      <c r="CE121" s="881"/>
      <c r="CF121" s="939">
        <v>0.3</v>
      </c>
      <c r="CG121" s="940"/>
      <c r="CH121" s="940"/>
      <c r="CI121" s="940"/>
      <c r="CJ121" s="940"/>
      <c r="CK121" s="933"/>
      <c r="CL121" s="919"/>
      <c r="CM121" s="919"/>
      <c r="CN121" s="919"/>
      <c r="CO121" s="920"/>
      <c r="CP121" s="899" t="s">
        <v>406</v>
      </c>
      <c r="CQ121" s="900"/>
      <c r="CR121" s="900"/>
      <c r="CS121" s="900"/>
      <c r="CT121" s="900"/>
      <c r="CU121" s="900"/>
      <c r="CV121" s="900"/>
      <c r="CW121" s="900"/>
      <c r="CX121" s="900"/>
      <c r="CY121" s="900"/>
      <c r="CZ121" s="900"/>
      <c r="DA121" s="900"/>
      <c r="DB121" s="900"/>
      <c r="DC121" s="900"/>
      <c r="DD121" s="900"/>
      <c r="DE121" s="900"/>
      <c r="DF121" s="901"/>
      <c r="DG121" s="880">
        <v>755424</v>
      </c>
      <c r="DH121" s="881"/>
      <c r="DI121" s="881"/>
      <c r="DJ121" s="881"/>
      <c r="DK121" s="881"/>
      <c r="DL121" s="881">
        <v>665936</v>
      </c>
      <c r="DM121" s="881"/>
      <c r="DN121" s="881"/>
      <c r="DO121" s="881"/>
      <c r="DP121" s="881"/>
      <c r="DQ121" s="881">
        <v>577236</v>
      </c>
      <c r="DR121" s="881"/>
      <c r="DS121" s="881"/>
      <c r="DT121" s="881"/>
      <c r="DU121" s="881"/>
      <c r="DV121" s="858">
        <v>4.3</v>
      </c>
      <c r="DW121" s="858"/>
      <c r="DX121" s="858"/>
      <c r="DY121" s="858"/>
      <c r="DZ121" s="859"/>
    </row>
    <row r="122" spans="1:130" s="226" customFormat="1" ht="26.25" customHeight="1" x14ac:dyDescent="0.15">
      <c r="A122" s="884"/>
      <c r="B122" s="885"/>
      <c r="C122" s="879" t="s">
        <v>445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127</v>
      </c>
      <c r="AB122" s="844"/>
      <c r="AC122" s="844"/>
      <c r="AD122" s="844"/>
      <c r="AE122" s="845"/>
      <c r="AF122" s="846" t="s">
        <v>127</v>
      </c>
      <c r="AG122" s="844"/>
      <c r="AH122" s="844"/>
      <c r="AI122" s="844"/>
      <c r="AJ122" s="845"/>
      <c r="AK122" s="846" t="s">
        <v>460</v>
      </c>
      <c r="AL122" s="844"/>
      <c r="AM122" s="844"/>
      <c r="AN122" s="844"/>
      <c r="AO122" s="845"/>
      <c r="AP122" s="888" t="s">
        <v>127</v>
      </c>
      <c r="AQ122" s="889"/>
      <c r="AR122" s="889"/>
      <c r="AS122" s="889"/>
      <c r="AT122" s="890"/>
      <c r="AU122" s="947"/>
      <c r="AV122" s="948"/>
      <c r="AW122" s="948"/>
      <c r="AX122" s="948"/>
      <c r="AY122" s="949"/>
      <c r="AZ122" s="902" t="s">
        <v>467</v>
      </c>
      <c r="BA122" s="903"/>
      <c r="BB122" s="903"/>
      <c r="BC122" s="903"/>
      <c r="BD122" s="903"/>
      <c r="BE122" s="903"/>
      <c r="BF122" s="903"/>
      <c r="BG122" s="903"/>
      <c r="BH122" s="903"/>
      <c r="BI122" s="903"/>
      <c r="BJ122" s="903"/>
      <c r="BK122" s="903"/>
      <c r="BL122" s="903"/>
      <c r="BM122" s="903"/>
      <c r="BN122" s="903"/>
      <c r="BO122" s="903"/>
      <c r="BP122" s="904"/>
      <c r="BQ122" s="943">
        <v>23397031</v>
      </c>
      <c r="BR122" s="909"/>
      <c r="BS122" s="909"/>
      <c r="BT122" s="909"/>
      <c r="BU122" s="909"/>
      <c r="BV122" s="909">
        <v>20907370</v>
      </c>
      <c r="BW122" s="909"/>
      <c r="BX122" s="909"/>
      <c r="BY122" s="909"/>
      <c r="BZ122" s="909"/>
      <c r="CA122" s="909">
        <v>18616882</v>
      </c>
      <c r="CB122" s="909"/>
      <c r="CC122" s="909"/>
      <c r="CD122" s="909"/>
      <c r="CE122" s="909"/>
      <c r="CF122" s="910">
        <v>139.1</v>
      </c>
      <c r="CG122" s="911"/>
      <c r="CH122" s="911"/>
      <c r="CI122" s="911"/>
      <c r="CJ122" s="911"/>
      <c r="CK122" s="933"/>
      <c r="CL122" s="919"/>
      <c r="CM122" s="919"/>
      <c r="CN122" s="919"/>
      <c r="CO122" s="920"/>
      <c r="CP122" s="899" t="s">
        <v>468</v>
      </c>
      <c r="CQ122" s="900"/>
      <c r="CR122" s="900"/>
      <c r="CS122" s="900"/>
      <c r="CT122" s="900"/>
      <c r="CU122" s="900"/>
      <c r="CV122" s="900"/>
      <c r="CW122" s="900"/>
      <c r="CX122" s="900"/>
      <c r="CY122" s="900"/>
      <c r="CZ122" s="900"/>
      <c r="DA122" s="900"/>
      <c r="DB122" s="900"/>
      <c r="DC122" s="900"/>
      <c r="DD122" s="900"/>
      <c r="DE122" s="900"/>
      <c r="DF122" s="901"/>
      <c r="DG122" s="880">
        <v>1806</v>
      </c>
      <c r="DH122" s="881"/>
      <c r="DI122" s="881"/>
      <c r="DJ122" s="881"/>
      <c r="DK122" s="881"/>
      <c r="DL122" s="881">
        <v>1578</v>
      </c>
      <c r="DM122" s="881"/>
      <c r="DN122" s="881"/>
      <c r="DO122" s="881"/>
      <c r="DP122" s="881"/>
      <c r="DQ122" s="881">
        <v>1360</v>
      </c>
      <c r="DR122" s="881"/>
      <c r="DS122" s="881"/>
      <c r="DT122" s="881"/>
      <c r="DU122" s="881"/>
      <c r="DV122" s="858">
        <v>0</v>
      </c>
      <c r="DW122" s="858"/>
      <c r="DX122" s="858"/>
      <c r="DY122" s="858"/>
      <c r="DZ122" s="859"/>
    </row>
    <row r="123" spans="1:130" s="226" customFormat="1" ht="26.25" customHeight="1" x14ac:dyDescent="0.15">
      <c r="A123" s="884"/>
      <c r="B123" s="885"/>
      <c r="C123" s="879" t="s">
        <v>451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464</v>
      </c>
      <c r="AB123" s="844"/>
      <c r="AC123" s="844"/>
      <c r="AD123" s="844"/>
      <c r="AE123" s="845"/>
      <c r="AF123" s="846" t="s">
        <v>127</v>
      </c>
      <c r="AG123" s="844"/>
      <c r="AH123" s="844"/>
      <c r="AI123" s="844"/>
      <c r="AJ123" s="845"/>
      <c r="AK123" s="846" t="s">
        <v>127</v>
      </c>
      <c r="AL123" s="844"/>
      <c r="AM123" s="844"/>
      <c r="AN123" s="844"/>
      <c r="AO123" s="845"/>
      <c r="AP123" s="888" t="s">
        <v>127</v>
      </c>
      <c r="AQ123" s="889"/>
      <c r="AR123" s="889"/>
      <c r="AS123" s="889"/>
      <c r="AT123" s="890"/>
      <c r="AU123" s="950"/>
      <c r="AV123" s="951"/>
      <c r="AW123" s="951"/>
      <c r="AX123" s="951"/>
      <c r="AY123" s="951"/>
      <c r="AZ123" s="247" t="s">
        <v>184</v>
      </c>
      <c r="BA123" s="247"/>
      <c r="BB123" s="247"/>
      <c r="BC123" s="247"/>
      <c r="BD123" s="247"/>
      <c r="BE123" s="247"/>
      <c r="BF123" s="247"/>
      <c r="BG123" s="247"/>
      <c r="BH123" s="247"/>
      <c r="BI123" s="247"/>
      <c r="BJ123" s="247"/>
      <c r="BK123" s="247"/>
      <c r="BL123" s="247"/>
      <c r="BM123" s="247"/>
      <c r="BN123" s="247"/>
      <c r="BO123" s="941" t="s">
        <v>469</v>
      </c>
      <c r="BP123" s="942"/>
      <c r="BQ123" s="896">
        <v>30227919</v>
      </c>
      <c r="BR123" s="897"/>
      <c r="BS123" s="897"/>
      <c r="BT123" s="897"/>
      <c r="BU123" s="897"/>
      <c r="BV123" s="897">
        <v>26909038</v>
      </c>
      <c r="BW123" s="897"/>
      <c r="BX123" s="897"/>
      <c r="BY123" s="897"/>
      <c r="BZ123" s="897"/>
      <c r="CA123" s="897">
        <v>24956357</v>
      </c>
      <c r="CB123" s="897"/>
      <c r="CC123" s="897"/>
      <c r="CD123" s="897"/>
      <c r="CE123" s="897"/>
      <c r="CF123" s="812"/>
      <c r="CG123" s="813"/>
      <c r="CH123" s="813"/>
      <c r="CI123" s="813"/>
      <c r="CJ123" s="898"/>
      <c r="CK123" s="933"/>
      <c r="CL123" s="919"/>
      <c r="CM123" s="919"/>
      <c r="CN123" s="919"/>
      <c r="CO123" s="920"/>
      <c r="CP123" s="899" t="s">
        <v>470</v>
      </c>
      <c r="CQ123" s="900"/>
      <c r="CR123" s="900"/>
      <c r="CS123" s="900"/>
      <c r="CT123" s="900"/>
      <c r="CU123" s="900"/>
      <c r="CV123" s="900"/>
      <c r="CW123" s="900"/>
      <c r="CX123" s="900"/>
      <c r="CY123" s="900"/>
      <c r="CZ123" s="900"/>
      <c r="DA123" s="900"/>
      <c r="DB123" s="900"/>
      <c r="DC123" s="900"/>
      <c r="DD123" s="900"/>
      <c r="DE123" s="900"/>
      <c r="DF123" s="901"/>
      <c r="DG123" s="843" t="s">
        <v>127</v>
      </c>
      <c r="DH123" s="844"/>
      <c r="DI123" s="844"/>
      <c r="DJ123" s="844"/>
      <c r="DK123" s="845"/>
      <c r="DL123" s="846" t="s">
        <v>127</v>
      </c>
      <c r="DM123" s="844"/>
      <c r="DN123" s="844"/>
      <c r="DO123" s="844"/>
      <c r="DP123" s="845"/>
      <c r="DQ123" s="846" t="s">
        <v>127</v>
      </c>
      <c r="DR123" s="844"/>
      <c r="DS123" s="844"/>
      <c r="DT123" s="844"/>
      <c r="DU123" s="845"/>
      <c r="DV123" s="888" t="s">
        <v>127</v>
      </c>
      <c r="DW123" s="889"/>
      <c r="DX123" s="889"/>
      <c r="DY123" s="889"/>
      <c r="DZ123" s="890"/>
    </row>
    <row r="124" spans="1:130" s="226" customFormat="1" ht="26.25" customHeight="1" thickBot="1" x14ac:dyDescent="0.2">
      <c r="A124" s="884"/>
      <c r="B124" s="885"/>
      <c r="C124" s="879" t="s">
        <v>454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127</v>
      </c>
      <c r="AB124" s="844"/>
      <c r="AC124" s="844"/>
      <c r="AD124" s="844"/>
      <c r="AE124" s="845"/>
      <c r="AF124" s="846" t="s">
        <v>127</v>
      </c>
      <c r="AG124" s="844"/>
      <c r="AH124" s="844"/>
      <c r="AI124" s="844"/>
      <c r="AJ124" s="845"/>
      <c r="AK124" s="846" t="s">
        <v>127</v>
      </c>
      <c r="AL124" s="844"/>
      <c r="AM124" s="844"/>
      <c r="AN124" s="844"/>
      <c r="AO124" s="845"/>
      <c r="AP124" s="888" t="s">
        <v>127</v>
      </c>
      <c r="AQ124" s="889"/>
      <c r="AR124" s="889"/>
      <c r="AS124" s="889"/>
      <c r="AT124" s="890"/>
      <c r="AU124" s="891" t="s">
        <v>471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41</v>
      </c>
      <c r="BR124" s="895"/>
      <c r="BS124" s="895"/>
      <c r="BT124" s="895"/>
      <c r="BU124" s="895"/>
      <c r="BV124" s="895">
        <v>37.700000000000003</v>
      </c>
      <c r="BW124" s="895"/>
      <c r="BX124" s="895"/>
      <c r="BY124" s="895"/>
      <c r="BZ124" s="895"/>
      <c r="CA124" s="895">
        <v>30.1</v>
      </c>
      <c r="CB124" s="895"/>
      <c r="CC124" s="895"/>
      <c r="CD124" s="895"/>
      <c r="CE124" s="895"/>
      <c r="CF124" s="790"/>
      <c r="CG124" s="791"/>
      <c r="CH124" s="791"/>
      <c r="CI124" s="791"/>
      <c r="CJ124" s="926"/>
      <c r="CK124" s="934"/>
      <c r="CL124" s="934"/>
      <c r="CM124" s="934"/>
      <c r="CN124" s="934"/>
      <c r="CO124" s="935"/>
      <c r="CP124" s="899" t="s">
        <v>472</v>
      </c>
      <c r="CQ124" s="900"/>
      <c r="CR124" s="900"/>
      <c r="CS124" s="900"/>
      <c r="CT124" s="900"/>
      <c r="CU124" s="900"/>
      <c r="CV124" s="900"/>
      <c r="CW124" s="900"/>
      <c r="CX124" s="900"/>
      <c r="CY124" s="900"/>
      <c r="CZ124" s="900"/>
      <c r="DA124" s="900"/>
      <c r="DB124" s="900"/>
      <c r="DC124" s="900"/>
      <c r="DD124" s="900"/>
      <c r="DE124" s="900"/>
      <c r="DF124" s="901"/>
      <c r="DG124" s="827">
        <v>2233810</v>
      </c>
      <c r="DH124" s="828"/>
      <c r="DI124" s="828"/>
      <c r="DJ124" s="828"/>
      <c r="DK124" s="829"/>
      <c r="DL124" s="830" t="s">
        <v>127</v>
      </c>
      <c r="DM124" s="828"/>
      <c r="DN124" s="828"/>
      <c r="DO124" s="828"/>
      <c r="DP124" s="829"/>
      <c r="DQ124" s="830" t="s">
        <v>127</v>
      </c>
      <c r="DR124" s="828"/>
      <c r="DS124" s="828"/>
      <c r="DT124" s="828"/>
      <c r="DU124" s="829"/>
      <c r="DV124" s="912" t="s">
        <v>460</v>
      </c>
      <c r="DW124" s="913"/>
      <c r="DX124" s="913"/>
      <c r="DY124" s="913"/>
      <c r="DZ124" s="914"/>
    </row>
    <row r="125" spans="1:130" s="226" customFormat="1" ht="26.25" customHeight="1" x14ac:dyDescent="0.15">
      <c r="A125" s="884"/>
      <c r="B125" s="885"/>
      <c r="C125" s="879" t="s">
        <v>457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127</v>
      </c>
      <c r="AB125" s="844"/>
      <c r="AC125" s="844"/>
      <c r="AD125" s="844"/>
      <c r="AE125" s="845"/>
      <c r="AF125" s="846" t="s">
        <v>127</v>
      </c>
      <c r="AG125" s="844"/>
      <c r="AH125" s="844"/>
      <c r="AI125" s="844"/>
      <c r="AJ125" s="845"/>
      <c r="AK125" s="846" t="s">
        <v>127</v>
      </c>
      <c r="AL125" s="844"/>
      <c r="AM125" s="844"/>
      <c r="AN125" s="844"/>
      <c r="AO125" s="845"/>
      <c r="AP125" s="888" t="s">
        <v>127</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473</v>
      </c>
      <c r="CL125" s="916"/>
      <c r="CM125" s="916"/>
      <c r="CN125" s="916"/>
      <c r="CO125" s="917"/>
      <c r="CP125" s="924" t="s">
        <v>474</v>
      </c>
      <c r="CQ125" s="872"/>
      <c r="CR125" s="872"/>
      <c r="CS125" s="872"/>
      <c r="CT125" s="872"/>
      <c r="CU125" s="872"/>
      <c r="CV125" s="872"/>
      <c r="CW125" s="872"/>
      <c r="CX125" s="872"/>
      <c r="CY125" s="872"/>
      <c r="CZ125" s="872"/>
      <c r="DA125" s="872"/>
      <c r="DB125" s="872"/>
      <c r="DC125" s="872"/>
      <c r="DD125" s="872"/>
      <c r="DE125" s="872"/>
      <c r="DF125" s="873"/>
      <c r="DG125" s="925" t="s">
        <v>127</v>
      </c>
      <c r="DH125" s="906"/>
      <c r="DI125" s="906"/>
      <c r="DJ125" s="906"/>
      <c r="DK125" s="906"/>
      <c r="DL125" s="906" t="s">
        <v>127</v>
      </c>
      <c r="DM125" s="906"/>
      <c r="DN125" s="906"/>
      <c r="DO125" s="906"/>
      <c r="DP125" s="906"/>
      <c r="DQ125" s="906" t="s">
        <v>460</v>
      </c>
      <c r="DR125" s="906"/>
      <c r="DS125" s="906"/>
      <c r="DT125" s="906"/>
      <c r="DU125" s="906"/>
      <c r="DV125" s="907" t="s">
        <v>127</v>
      </c>
      <c r="DW125" s="907"/>
      <c r="DX125" s="907"/>
      <c r="DY125" s="907"/>
      <c r="DZ125" s="908"/>
    </row>
    <row r="126" spans="1:130" s="226" customFormat="1" ht="26.25" customHeight="1" thickBot="1" x14ac:dyDescent="0.2">
      <c r="A126" s="884"/>
      <c r="B126" s="885"/>
      <c r="C126" s="879" t="s">
        <v>459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127</v>
      </c>
      <c r="AB126" s="844"/>
      <c r="AC126" s="844"/>
      <c r="AD126" s="844"/>
      <c r="AE126" s="845"/>
      <c r="AF126" s="846" t="s">
        <v>127</v>
      </c>
      <c r="AG126" s="844"/>
      <c r="AH126" s="844"/>
      <c r="AI126" s="844"/>
      <c r="AJ126" s="845"/>
      <c r="AK126" s="846" t="s">
        <v>464</v>
      </c>
      <c r="AL126" s="844"/>
      <c r="AM126" s="844"/>
      <c r="AN126" s="844"/>
      <c r="AO126" s="845"/>
      <c r="AP126" s="888" t="s">
        <v>127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475</v>
      </c>
      <c r="CQ126" s="816"/>
      <c r="CR126" s="816"/>
      <c r="CS126" s="816"/>
      <c r="CT126" s="816"/>
      <c r="CU126" s="816"/>
      <c r="CV126" s="816"/>
      <c r="CW126" s="816"/>
      <c r="CX126" s="816"/>
      <c r="CY126" s="816"/>
      <c r="CZ126" s="816"/>
      <c r="DA126" s="816"/>
      <c r="DB126" s="816"/>
      <c r="DC126" s="816"/>
      <c r="DD126" s="816"/>
      <c r="DE126" s="816"/>
      <c r="DF126" s="817"/>
      <c r="DG126" s="880" t="s">
        <v>460</v>
      </c>
      <c r="DH126" s="881"/>
      <c r="DI126" s="881"/>
      <c r="DJ126" s="881"/>
      <c r="DK126" s="881"/>
      <c r="DL126" s="881" t="s">
        <v>127</v>
      </c>
      <c r="DM126" s="881"/>
      <c r="DN126" s="881"/>
      <c r="DO126" s="881"/>
      <c r="DP126" s="881"/>
      <c r="DQ126" s="881" t="s">
        <v>127</v>
      </c>
      <c r="DR126" s="881"/>
      <c r="DS126" s="881"/>
      <c r="DT126" s="881"/>
      <c r="DU126" s="881"/>
      <c r="DV126" s="858" t="s">
        <v>127</v>
      </c>
      <c r="DW126" s="858"/>
      <c r="DX126" s="858"/>
      <c r="DY126" s="858"/>
      <c r="DZ126" s="859"/>
    </row>
    <row r="127" spans="1:130" s="226" customFormat="1" ht="26.25" customHeight="1" x14ac:dyDescent="0.15">
      <c r="A127" s="886"/>
      <c r="B127" s="887"/>
      <c r="C127" s="902" t="s">
        <v>476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190</v>
      </c>
      <c r="AB127" s="844"/>
      <c r="AC127" s="844"/>
      <c r="AD127" s="844"/>
      <c r="AE127" s="845"/>
      <c r="AF127" s="846">
        <v>148</v>
      </c>
      <c r="AG127" s="844"/>
      <c r="AH127" s="844"/>
      <c r="AI127" s="844"/>
      <c r="AJ127" s="845"/>
      <c r="AK127" s="846">
        <v>149</v>
      </c>
      <c r="AL127" s="844"/>
      <c r="AM127" s="844"/>
      <c r="AN127" s="844"/>
      <c r="AO127" s="845"/>
      <c r="AP127" s="888">
        <v>0</v>
      </c>
      <c r="AQ127" s="889"/>
      <c r="AR127" s="889"/>
      <c r="AS127" s="889"/>
      <c r="AT127" s="890"/>
      <c r="AU127" s="228"/>
      <c r="AV127" s="228"/>
      <c r="AW127" s="228"/>
      <c r="AX127" s="905" t="s">
        <v>477</v>
      </c>
      <c r="AY127" s="876"/>
      <c r="AZ127" s="876"/>
      <c r="BA127" s="876"/>
      <c r="BB127" s="876"/>
      <c r="BC127" s="876"/>
      <c r="BD127" s="876"/>
      <c r="BE127" s="877"/>
      <c r="BF127" s="875" t="s">
        <v>478</v>
      </c>
      <c r="BG127" s="876"/>
      <c r="BH127" s="876"/>
      <c r="BI127" s="876"/>
      <c r="BJ127" s="876"/>
      <c r="BK127" s="876"/>
      <c r="BL127" s="877"/>
      <c r="BM127" s="875" t="s">
        <v>479</v>
      </c>
      <c r="BN127" s="876"/>
      <c r="BO127" s="876"/>
      <c r="BP127" s="876"/>
      <c r="BQ127" s="876"/>
      <c r="BR127" s="876"/>
      <c r="BS127" s="877"/>
      <c r="BT127" s="875" t="s">
        <v>480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481</v>
      </c>
      <c r="CQ127" s="816"/>
      <c r="CR127" s="816"/>
      <c r="CS127" s="816"/>
      <c r="CT127" s="816"/>
      <c r="CU127" s="816"/>
      <c r="CV127" s="816"/>
      <c r="CW127" s="816"/>
      <c r="CX127" s="816"/>
      <c r="CY127" s="816"/>
      <c r="CZ127" s="816"/>
      <c r="DA127" s="816"/>
      <c r="DB127" s="816"/>
      <c r="DC127" s="816"/>
      <c r="DD127" s="816"/>
      <c r="DE127" s="816"/>
      <c r="DF127" s="817"/>
      <c r="DG127" s="880" t="s">
        <v>127</v>
      </c>
      <c r="DH127" s="881"/>
      <c r="DI127" s="881"/>
      <c r="DJ127" s="881"/>
      <c r="DK127" s="881"/>
      <c r="DL127" s="881" t="s">
        <v>127</v>
      </c>
      <c r="DM127" s="881"/>
      <c r="DN127" s="881"/>
      <c r="DO127" s="881"/>
      <c r="DP127" s="881"/>
      <c r="DQ127" s="881" t="s">
        <v>127</v>
      </c>
      <c r="DR127" s="881"/>
      <c r="DS127" s="881"/>
      <c r="DT127" s="881"/>
      <c r="DU127" s="881"/>
      <c r="DV127" s="858" t="s">
        <v>127</v>
      </c>
      <c r="DW127" s="858"/>
      <c r="DX127" s="858"/>
      <c r="DY127" s="858"/>
      <c r="DZ127" s="859"/>
    </row>
    <row r="128" spans="1:130" s="226" customFormat="1" ht="26.25" customHeight="1" thickBot="1" x14ac:dyDescent="0.2">
      <c r="A128" s="860" t="s">
        <v>482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483</v>
      </c>
      <c r="X128" s="862"/>
      <c r="Y128" s="862"/>
      <c r="Z128" s="863"/>
      <c r="AA128" s="864">
        <v>19931</v>
      </c>
      <c r="AB128" s="865"/>
      <c r="AC128" s="865"/>
      <c r="AD128" s="865"/>
      <c r="AE128" s="866"/>
      <c r="AF128" s="867">
        <v>17340</v>
      </c>
      <c r="AG128" s="865"/>
      <c r="AH128" s="865"/>
      <c r="AI128" s="865"/>
      <c r="AJ128" s="866"/>
      <c r="AK128" s="867">
        <v>14066</v>
      </c>
      <c r="AL128" s="865"/>
      <c r="AM128" s="865"/>
      <c r="AN128" s="865"/>
      <c r="AO128" s="866"/>
      <c r="AP128" s="868"/>
      <c r="AQ128" s="869"/>
      <c r="AR128" s="869"/>
      <c r="AS128" s="869"/>
      <c r="AT128" s="870"/>
      <c r="AU128" s="228"/>
      <c r="AV128" s="228"/>
      <c r="AW128" s="228"/>
      <c r="AX128" s="871" t="s">
        <v>484</v>
      </c>
      <c r="AY128" s="872"/>
      <c r="AZ128" s="872"/>
      <c r="BA128" s="872"/>
      <c r="BB128" s="872"/>
      <c r="BC128" s="872"/>
      <c r="BD128" s="872"/>
      <c r="BE128" s="873"/>
      <c r="BF128" s="850" t="s">
        <v>127</v>
      </c>
      <c r="BG128" s="851"/>
      <c r="BH128" s="851"/>
      <c r="BI128" s="851"/>
      <c r="BJ128" s="851"/>
      <c r="BK128" s="851"/>
      <c r="BL128" s="874"/>
      <c r="BM128" s="850">
        <v>12.65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485</v>
      </c>
      <c r="CQ128" s="794"/>
      <c r="CR128" s="794"/>
      <c r="CS128" s="794"/>
      <c r="CT128" s="794"/>
      <c r="CU128" s="794"/>
      <c r="CV128" s="794"/>
      <c r="CW128" s="794"/>
      <c r="CX128" s="794"/>
      <c r="CY128" s="794"/>
      <c r="CZ128" s="794"/>
      <c r="DA128" s="794"/>
      <c r="DB128" s="794"/>
      <c r="DC128" s="794"/>
      <c r="DD128" s="794"/>
      <c r="DE128" s="794"/>
      <c r="DF128" s="795"/>
      <c r="DG128" s="854" t="s">
        <v>127</v>
      </c>
      <c r="DH128" s="855"/>
      <c r="DI128" s="855"/>
      <c r="DJ128" s="855"/>
      <c r="DK128" s="855"/>
      <c r="DL128" s="855" t="s">
        <v>127</v>
      </c>
      <c r="DM128" s="855"/>
      <c r="DN128" s="855"/>
      <c r="DO128" s="855"/>
      <c r="DP128" s="855"/>
      <c r="DQ128" s="855" t="s">
        <v>460</v>
      </c>
      <c r="DR128" s="855"/>
      <c r="DS128" s="855"/>
      <c r="DT128" s="855"/>
      <c r="DU128" s="855"/>
      <c r="DV128" s="856" t="s">
        <v>127</v>
      </c>
      <c r="DW128" s="856"/>
      <c r="DX128" s="856"/>
      <c r="DY128" s="856"/>
      <c r="DZ128" s="857"/>
    </row>
    <row r="129" spans="1:131" s="226" customFormat="1" ht="26.25" customHeight="1" x14ac:dyDescent="0.15">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486</v>
      </c>
      <c r="X129" s="841"/>
      <c r="Y129" s="841"/>
      <c r="Z129" s="842"/>
      <c r="AA129" s="843">
        <v>16466264</v>
      </c>
      <c r="AB129" s="844"/>
      <c r="AC129" s="844"/>
      <c r="AD129" s="844"/>
      <c r="AE129" s="845"/>
      <c r="AF129" s="846">
        <v>16684506</v>
      </c>
      <c r="AG129" s="844"/>
      <c r="AH129" s="844"/>
      <c r="AI129" s="844"/>
      <c r="AJ129" s="845"/>
      <c r="AK129" s="846">
        <v>16874344</v>
      </c>
      <c r="AL129" s="844"/>
      <c r="AM129" s="844"/>
      <c r="AN129" s="844"/>
      <c r="AO129" s="845"/>
      <c r="AP129" s="847"/>
      <c r="AQ129" s="848"/>
      <c r="AR129" s="848"/>
      <c r="AS129" s="848"/>
      <c r="AT129" s="849"/>
      <c r="AU129" s="229"/>
      <c r="AV129" s="229"/>
      <c r="AW129" s="229"/>
      <c r="AX129" s="815" t="s">
        <v>487</v>
      </c>
      <c r="AY129" s="816"/>
      <c r="AZ129" s="816"/>
      <c r="BA129" s="816"/>
      <c r="BB129" s="816"/>
      <c r="BC129" s="816"/>
      <c r="BD129" s="816"/>
      <c r="BE129" s="817"/>
      <c r="BF129" s="834" t="s">
        <v>127</v>
      </c>
      <c r="BG129" s="835"/>
      <c r="BH129" s="835"/>
      <c r="BI129" s="835"/>
      <c r="BJ129" s="835"/>
      <c r="BK129" s="835"/>
      <c r="BL129" s="836"/>
      <c r="BM129" s="834">
        <v>17.649999999999999</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488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489</v>
      </c>
      <c r="X130" s="841"/>
      <c r="Y130" s="841"/>
      <c r="Z130" s="842"/>
      <c r="AA130" s="843">
        <v>3903090</v>
      </c>
      <c r="AB130" s="844"/>
      <c r="AC130" s="844"/>
      <c r="AD130" s="844"/>
      <c r="AE130" s="845"/>
      <c r="AF130" s="846">
        <v>3810401</v>
      </c>
      <c r="AG130" s="844"/>
      <c r="AH130" s="844"/>
      <c r="AI130" s="844"/>
      <c r="AJ130" s="845"/>
      <c r="AK130" s="846">
        <v>3490781</v>
      </c>
      <c r="AL130" s="844"/>
      <c r="AM130" s="844"/>
      <c r="AN130" s="844"/>
      <c r="AO130" s="845"/>
      <c r="AP130" s="847"/>
      <c r="AQ130" s="848"/>
      <c r="AR130" s="848"/>
      <c r="AS130" s="848"/>
      <c r="AT130" s="849"/>
      <c r="AU130" s="229"/>
      <c r="AV130" s="229"/>
      <c r="AW130" s="229"/>
      <c r="AX130" s="815" t="s">
        <v>490</v>
      </c>
      <c r="AY130" s="816"/>
      <c r="AZ130" s="816"/>
      <c r="BA130" s="816"/>
      <c r="BB130" s="816"/>
      <c r="BC130" s="816"/>
      <c r="BD130" s="816"/>
      <c r="BE130" s="817"/>
      <c r="BF130" s="818">
        <v>10.5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491</v>
      </c>
      <c r="X131" s="825"/>
      <c r="Y131" s="825"/>
      <c r="Z131" s="826"/>
      <c r="AA131" s="827">
        <v>12563174</v>
      </c>
      <c r="AB131" s="828"/>
      <c r="AC131" s="828"/>
      <c r="AD131" s="828"/>
      <c r="AE131" s="829"/>
      <c r="AF131" s="830">
        <v>12874105</v>
      </c>
      <c r="AG131" s="828"/>
      <c r="AH131" s="828"/>
      <c r="AI131" s="828"/>
      <c r="AJ131" s="829"/>
      <c r="AK131" s="830">
        <v>13383563</v>
      </c>
      <c r="AL131" s="828"/>
      <c r="AM131" s="828"/>
      <c r="AN131" s="828"/>
      <c r="AO131" s="829"/>
      <c r="AP131" s="831"/>
      <c r="AQ131" s="832"/>
      <c r="AR131" s="832"/>
      <c r="AS131" s="832"/>
      <c r="AT131" s="833"/>
      <c r="AU131" s="229"/>
      <c r="AV131" s="229"/>
      <c r="AW131" s="229"/>
      <c r="AX131" s="793" t="s">
        <v>492</v>
      </c>
      <c r="AY131" s="794"/>
      <c r="AZ131" s="794"/>
      <c r="BA131" s="794"/>
      <c r="BB131" s="794"/>
      <c r="BC131" s="794"/>
      <c r="BD131" s="794"/>
      <c r="BE131" s="795"/>
      <c r="BF131" s="796">
        <v>30.1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493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494</v>
      </c>
      <c r="W132" s="806"/>
      <c r="X132" s="806"/>
      <c r="Y132" s="806"/>
      <c r="Z132" s="807"/>
      <c r="AA132" s="808">
        <v>11.548729639999999</v>
      </c>
      <c r="AB132" s="809"/>
      <c r="AC132" s="809"/>
      <c r="AD132" s="809"/>
      <c r="AE132" s="810"/>
      <c r="AF132" s="811">
        <v>10.78401178</v>
      </c>
      <c r="AG132" s="809"/>
      <c r="AH132" s="809"/>
      <c r="AI132" s="809"/>
      <c r="AJ132" s="810"/>
      <c r="AK132" s="811">
        <v>9.2863238290000005</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495</v>
      </c>
      <c r="W133" s="785"/>
      <c r="X133" s="785"/>
      <c r="Y133" s="785"/>
      <c r="Z133" s="786"/>
      <c r="AA133" s="787">
        <v>11.3</v>
      </c>
      <c r="AB133" s="788"/>
      <c r="AC133" s="788"/>
      <c r="AD133" s="788"/>
      <c r="AE133" s="789"/>
      <c r="AF133" s="787">
        <v>11.2</v>
      </c>
      <c r="AG133" s="788"/>
      <c r="AH133" s="788"/>
      <c r="AI133" s="788"/>
      <c r="AJ133" s="789"/>
      <c r="AK133" s="787">
        <v>10.5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aWwRr4QJ8fQgdiP4pxI3d0f/aYuT24sXUeD2mTsJENOFz+NEWd6TZkxem6PMqDkOLGnaO4jGxP6uiZFVXNpMQ==" saltValue="tpZ2BO9/U+uQ45QaR4Zj6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HKdFpgbZU4FFq/nqExDVOVEvE25Z9aUIjA8yyswy6gLBVWiZrgzjuWyNCrut0q8r5Z40226zlwbPgIz2y+mIQ==" saltValue="7fE1RrozArP4PCKRRIIX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499</v>
      </c>
      <c r="AP7" s="268"/>
      <c r="AQ7" s="269" t="s">
        <v>500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501</v>
      </c>
      <c r="AQ8" s="275" t="s">
        <v>502</v>
      </c>
      <c r="AR8" s="276" t="s">
        <v>503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6" t="s">
        <v>504</v>
      </c>
      <c r="AL9" s="1197"/>
      <c r="AM9" s="1197"/>
      <c r="AN9" s="1198"/>
      <c r="AO9" s="277">
        <v>6117073</v>
      </c>
      <c r="AP9" s="277">
        <v>129402</v>
      </c>
      <c r="AQ9" s="278">
        <v>104625</v>
      </c>
      <c r="AR9" s="279">
        <v>23.7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6" t="s">
        <v>505</v>
      </c>
      <c r="AL10" s="1197"/>
      <c r="AM10" s="1197"/>
      <c r="AN10" s="1198"/>
      <c r="AO10" s="280">
        <v>100394</v>
      </c>
      <c r="AP10" s="280">
        <v>2124</v>
      </c>
      <c r="AQ10" s="281">
        <v>9752</v>
      </c>
      <c r="AR10" s="282">
        <v>-78.2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6" t="s">
        <v>506</v>
      </c>
      <c r="AL11" s="1197"/>
      <c r="AM11" s="1197"/>
      <c r="AN11" s="1198"/>
      <c r="AO11" s="280">
        <v>247046</v>
      </c>
      <c r="AP11" s="280">
        <v>5226</v>
      </c>
      <c r="AQ11" s="281">
        <v>1608</v>
      </c>
      <c r="AR11" s="282">
        <v>225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6" t="s">
        <v>507</v>
      </c>
      <c r="AL12" s="1197"/>
      <c r="AM12" s="1197"/>
      <c r="AN12" s="1198"/>
      <c r="AO12" s="280" t="s">
        <v>508</v>
      </c>
      <c r="AP12" s="280" t="s">
        <v>508</v>
      </c>
      <c r="AQ12" s="281">
        <v>4</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6" t="s">
        <v>509</v>
      </c>
      <c r="AL13" s="1197"/>
      <c r="AM13" s="1197"/>
      <c r="AN13" s="1198"/>
      <c r="AO13" s="280">
        <v>115588</v>
      </c>
      <c r="AP13" s="280">
        <v>2445</v>
      </c>
      <c r="AQ13" s="281">
        <v>4175</v>
      </c>
      <c r="AR13" s="282">
        <v>-41.4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6" t="s">
        <v>510</v>
      </c>
      <c r="AL14" s="1197"/>
      <c r="AM14" s="1197"/>
      <c r="AN14" s="1198"/>
      <c r="AO14" s="280">
        <v>83047</v>
      </c>
      <c r="AP14" s="280">
        <v>1757</v>
      </c>
      <c r="AQ14" s="281">
        <v>2340</v>
      </c>
      <c r="AR14" s="282">
        <v>-24.9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9" t="s">
        <v>511</v>
      </c>
      <c r="AL15" s="1200"/>
      <c r="AM15" s="1200"/>
      <c r="AN15" s="1201"/>
      <c r="AO15" s="280">
        <v>-564365</v>
      </c>
      <c r="AP15" s="280">
        <v>-11939</v>
      </c>
      <c r="AQ15" s="281">
        <v>-8060</v>
      </c>
      <c r="AR15" s="282">
        <v>48.1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9" t="s">
        <v>184</v>
      </c>
      <c r="AL16" s="1200"/>
      <c r="AM16" s="1200"/>
      <c r="AN16" s="1201"/>
      <c r="AO16" s="280">
        <v>6098783</v>
      </c>
      <c r="AP16" s="280">
        <v>129015</v>
      </c>
      <c r="AQ16" s="281">
        <v>114444</v>
      </c>
      <c r="AR16" s="282">
        <v>12.7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2" t="s">
        <v>516</v>
      </c>
      <c r="AL21" s="1203"/>
      <c r="AM21" s="1203"/>
      <c r="AN21" s="1204"/>
      <c r="AO21" s="293">
        <v>13.79</v>
      </c>
      <c r="AP21" s="294">
        <v>10.6</v>
      </c>
      <c r="AQ21" s="295">
        <v>3.19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2" t="s">
        <v>517</v>
      </c>
      <c r="AL22" s="1203"/>
      <c r="AM22" s="1203"/>
      <c r="AN22" s="1204"/>
      <c r="AO22" s="298">
        <v>98</v>
      </c>
      <c r="AP22" s="299">
        <v>97.5</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5" t="s">
        <v>518</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63"/>
    </row>
    <row r="27" spans="1:46" x14ac:dyDescent="0.15">
      <c r="A27" s="305"/>
      <c r="AO27" s="258"/>
      <c r="AP27" s="258"/>
      <c r="AQ27" s="258"/>
      <c r="AR27" s="258"/>
      <c r="AS27" s="258"/>
      <c r="AT27" s="258"/>
    </row>
    <row r="28" spans="1:46" ht="17.25" x14ac:dyDescent="0.15">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499</v>
      </c>
      <c r="AP30" s="268"/>
      <c r="AQ30" s="269" t="s">
        <v>500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501</v>
      </c>
      <c r="AQ31" s="275" t="s">
        <v>502</v>
      </c>
      <c r="AR31" s="276" t="s">
        <v>503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6" t="s">
        <v>521</v>
      </c>
      <c r="AL32" s="1187"/>
      <c r="AM32" s="1187"/>
      <c r="AN32" s="1188"/>
      <c r="AO32" s="308">
        <v>4333894</v>
      </c>
      <c r="AP32" s="308">
        <v>91680</v>
      </c>
      <c r="AQ32" s="309">
        <v>72468</v>
      </c>
      <c r="AR32" s="310">
        <v>26.5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6" t="s">
        <v>522</v>
      </c>
      <c r="AL33" s="1187"/>
      <c r="AM33" s="1187"/>
      <c r="AN33" s="1188"/>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6" t="s">
        <v>523</v>
      </c>
      <c r="AL34" s="1187"/>
      <c r="AM34" s="1187"/>
      <c r="AN34" s="1188"/>
      <c r="AO34" s="308" t="s">
        <v>508</v>
      </c>
      <c r="AP34" s="308" t="s">
        <v>508</v>
      </c>
      <c r="AQ34" s="309">
        <v>1</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6" t="s">
        <v>524</v>
      </c>
      <c r="AL35" s="1187"/>
      <c r="AM35" s="1187"/>
      <c r="AN35" s="1188"/>
      <c r="AO35" s="308">
        <v>318844</v>
      </c>
      <c r="AP35" s="308">
        <v>6745</v>
      </c>
      <c r="AQ35" s="309">
        <v>17710</v>
      </c>
      <c r="AR35" s="310">
        <v>-61.9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6" t="s">
        <v>525</v>
      </c>
      <c r="AL36" s="1187"/>
      <c r="AM36" s="1187"/>
      <c r="AN36" s="1188"/>
      <c r="AO36" s="308">
        <v>94801</v>
      </c>
      <c r="AP36" s="308">
        <v>2005</v>
      </c>
      <c r="AQ36" s="309">
        <v>2475</v>
      </c>
      <c r="AR36" s="310">
        <v>-19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6" t="s">
        <v>526</v>
      </c>
      <c r="AL37" s="1187"/>
      <c r="AM37" s="1187"/>
      <c r="AN37" s="1188"/>
      <c r="AO37" s="308">
        <v>149</v>
      </c>
      <c r="AP37" s="308">
        <v>3</v>
      </c>
      <c r="AQ37" s="309">
        <v>637</v>
      </c>
      <c r="AR37" s="310">
        <v>-99.5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9" t="s">
        <v>527</v>
      </c>
      <c r="AL38" s="1190"/>
      <c r="AM38" s="1190"/>
      <c r="AN38" s="1191"/>
      <c r="AO38" s="311" t="s">
        <v>508</v>
      </c>
      <c r="AP38" s="311" t="s">
        <v>508</v>
      </c>
      <c r="AQ38" s="312">
        <v>2</v>
      </c>
      <c r="AR38" s="300" t="s">
        <v>508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9" t="s">
        <v>528</v>
      </c>
      <c r="AL39" s="1190"/>
      <c r="AM39" s="1190"/>
      <c r="AN39" s="1191"/>
      <c r="AO39" s="308">
        <v>-14066</v>
      </c>
      <c r="AP39" s="308">
        <v>-298</v>
      </c>
      <c r="AQ39" s="309">
        <v>-3769</v>
      </c>
      <c r="AR39" s="310">
        <v>-92.1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6" t="s">
        <v>529</v>
      </c>
      <c r="AL40" s="1187"/>
      <c r="AM40" s="1187"/>
      <c r="AN40" s="1188"/>
      <c r="AO40" s="308">
        <v>-3490781</v>
      </c>
      <c r="AP40" s="308">
        <v>-73845</v>
      </c>
      <c r="AQ40" s="309">
        <v>-62733</v>
      </c>
      <c r="AR40" s="310">
        <v>17.7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2" t="s">
        <v>295</v>
      </c>
      <c r="AL41" s="1193"/>
      <c r="AM41" s="1193"/>
      <c r="AN41" s="1194"/>
      <c r="AO41" s="308">
        <v>1242841</v>
      </c>
      <c r="AP41" s="308">
        <v>26291</v>
      </c>
      <c r="AQ41" s="309">
        <v>26792</v>
      </c>
      <c r="AR41" s="310">
        <v>-1.9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9" t="s">
        <v>499</v>
      </c>
      <c r="AN49" s="1181" t="s">
        <v>533</v>
      </c>
      <c r="AO49" s="1182"/>
      <c r="AP49" s="1182"/>
      <c r="AQ49" s="1182"/>
      <c r="AR49" s="118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0"/>
      <c r="AN50" s="324" t="s">
        <v>534</v>
      </c>
      <c r="AO50" s="325" t="s">
        <v>535</v>
      </c>
      <c r="AP50" s="326" t="s">
        <v>536</v>
      </c>
      <c r="AQ50" s="327" t="s">
        <v>537</v>
      </c>
      <c r="AR50" s="328" t="s">
        <v>538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4066828</v>
      </c>
      <c r="AN51" s="330">
        <v>79430</v>
      </c>
      <c r="AO51" s="331">
        <v>99.9</v>
      </c>
      <c r="AP51" s="332">
        <v>70615</v>
      </c>
      <c r="AQ51" s="333">
        <v>4.9000000000000004</v>
      </c>
      <c r="AR51" s="334">
        <v>95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2667673</v>
      </c>
      <c r="AN52" s="338">
        <v>52103</v>
      </c>
      <c r="AO52" s="339">
        <v>98.6</v>
      </c>
      <c r="AP52" s="340">
        <v>37382</v>
      </c>
      <c r="AQ52" s="341">
        <v>-1.9</v>
      </c>
      <c r="AR52" s="342">
        <v>100.5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1679941</v>
      </c>
      <c r="AN53" s="330">
        <v>33450</v>
      </c>
      <c r="AO53" s="331">
        <v>-57.9</v>
      </c>
      <c r="AP53" s="332">
        <v>69185</v>
      </c>
      <c r="AQ53" s="333">
        <v>-2</v>
      </c>
      <c r="AR53" s="334">
        <v>-55.9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1015066</v>
      </c>
      <c r="AN54" s="338">
        <v>20212</v>
      </c>
      <c r="AO54" s="339">
        <v>-61.2</v>
      </c>
      <c r="AP54" s="340">
        <v>38519</v>
      </c>
      <c r="AQ54" s="341">
        <v>3</v>
      </c>
      <c r="AR54" s="342">
        <v>-64.2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2014308</v>
      </c>
      <c r="AN55" s="330">
        <v>40862</v>
      </c>
      <c r="AO55" s="331">
        <v>22.2</v>
      </c>
      <c r="AP55" s="332">
        <v>70166</v>
      </c>
      <c r="AQ55" s="333">
        <v>1.4</v>
      </c>
      <c r="AR55" s="334">
        <v>20.8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1475829</v>
      </c>
      <c r="AN56" s="338">
        <v>29939</v>
      </c>
      <c r="AO56" s="339">
        <v>48.1</v>
      </c>
      <c r="AP56" s="340">
        <v>36115</v>
      </c>
      <c r="AQ56" s="341">
        <v>-6.2</v>
      </c>
      <c r="AR56" s="342">
        <v>54.3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998445</v>
      </c>
      <c r="AN57" s="330">
        <v>20642</v>
      </c>
      <c r="AO57" s="331">
        <v>-49.5</v>
      </c>
      <c r="AP57" s="332">
        <v>92632</v>
      </c>
      <c r="AQ57" s="333">
        <v>32</v>
      </c>
      <c r="AR57" s="334">
        <v>-81.5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747189</v>
      </c>
      <c r="AN58" s="338">
        <v>15447</v>
      </c>
      <c r="AO58" s="339">
        <v>-48.4</v>
      </c>
      <c r="AP58" s="340">
        <v>47978</v>
      </c>
      <c r="AQ58" s="341">
        <v>32.799999999999997</v>
      </c>
      <c r="AR58" s="342">
        <v>-81.2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1268207</v>
      </c>
      <c r="AN59" s="330">
        <v>26828</v>
      </c>
      <c r="AO59" s="331">
        <v>30</v>
      </c>
      <c r="AP59" s="332">
        <v>96469</v>
      </c>
      <c r="AQ59" s="333">
        <v>4.0999999999999996</v>
      </c>
      <c r="AR59" s="334">
        <v>25.9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806091</v>
      </c>
      <c r="AN60" s="338">
        <v>17052</v>
      </c>
      <c r="AO60" s="339">
        <v>10.4</v>
      </c>
      <c r="AP60" s="340">
        <v>49775</v>
      </c>
      <c r="AQ60" s="341">
        <v>3.7</v>
      </c>
      <c r="AR60" s="342">
        <v>6.7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2005546</v>
      </c>
      <c r="AN61" s="345">
        <v>40242</v>
      </c>
      <c r="AO61" s="346">
        <v>8.9</v>
      </c>
      <c r="AP61" s="347">
        <v>79813</v>
      </c>
      <c r="AQ61" s="348">
        <v>8.1</v>
      </c>
      <c r="AR61" s="334">
        <v>0.8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1342370</v>
      </c>
      <c r="AN62" s="338">
        <v>26951</v>
      </c>
      <c r="AO62" s="339">
        <v>9.5</v>
      </c>
      <c r="AP62" s="340">
        <v>41954</v>
      </c>
      <c r="AQ62" s="341">
        <v>6.3</v>
      </c>
      <c r="AR62" s="342">
        <v>3.2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XLscQWC9sfRGZTMEbiiGP0kpwBycYMnggLG//9B5TTkhxKBMhjncazRCAQTcyZZVq0TpgVS53VGk7eaL2iE+w==" saltValue="iyCM+eHmVF8HBLhbwalt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547</v>
      </c>
    </row>
    <row r="120" spans="125:125" ht="13.5" hidden="1" customHeight="1" x14ac:dyDescent="0.15"/>
    <row r="121" spans="125:125" ht="13.5" hidden="1" customHeight="1" x14ac:dyDescent="0.15">
      <c r="DU121" s="255"/>
    </row>
  </sheetData>
  <sheetProtection algorithmName="SHA-512" hashValue="H/+WsRJpCVWjKRbh0gVTcdB2a3QUky6OtkUiVxT17kPdutOs0nTd4sjsYIRVlCn2hRAp++WKeAvmDC+zsvDYxw==" saltValue="IdS6zF4Su6qffWDkE70W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548</v>
      </c>
    </row>
  </sheetData>
  <sheetProtection algorithmName="SHA-512" hashValue="zFWMe81cqVqW5IHsF8chEPY1Cuzo96dB4mtpxTl3pXNSUQv7sj31uLcj6ib0/1fCKF4jaUX7q/MsgdFyYYQHEg==" saltValue="GYpfZLjQxcA9BZFIGze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5" t="s">
        <v>3</v>
      </c>
      <c r="D47" s="1205"/>
      <c r="E47" s="1206"/>
      <c r="F47" s="11">
        <v>26.36</v>
      </c>
      <c r="G47" s="12">
        <v>26.05</v>
      </c>
      <c r="H47" s="12">
        <v>22.97</v>
      </c>
      <c r="I47" s="12">
        <v>17.649999999999999</v>
      </c>
      <c r="J47" s="13">
        <v>17.84</v>
      </c>
    </row>
    <row r="48" spans="2:10" ht="57.75" customHeight="1" x14ac:dyDescent="0.15">
      <c r="B48" s="14"/>
      <c r="C48" s="1207" t="s">
        <v>4</v>
      </c>
      <c r="D48" s="1207"/>
      <c r="E48" s="1208"/>
      <c r="F48" s="15">
        <v>3.56</v>
      </c>
      <c r="G48" s="16">
        <v>3.85</v>
      </c>
      <c r="H48" s="16">
        <v>3.17</v>
      </c>
      <c r="I48" s="16">
        <v>3.03</v>
      </c>
      <c r="J48" s="17">
        <v>5.59</v>
      </c>
    </row>
    <row r="49" spans="2:10" ht="57.75" customHeight="1" thickBot="1" x14ac:dyDescent="0.2">
      <c r="B49" s="18"/>
      <c r="C49" s="1209" t="s">
        <v>5</v>
      </c>
      <c r="D49" s="1209"/>
      <c r="E49" s="1210"/>
      <c r="F49" s="19" t="s">
        <v>554</v>
      </c>
      <c r="G49" s="20" t="s">
        <v>555</v>
      </c>
      <c r="H49" s="20" t="s">
        <v>556</v>
      </c>
      <c r="I49" s="20" t="s">
        <v>557</v>
      </c>
      <c r="J49" s="21">
        <v>2.99</v>
      </c>
    </row>
    <row r="50" spans="2:10" x14ac:dyDescent="0.15"/>
  </sheetData>
  <sheetProtection algorithmName="SHA-512" hashValue="y3SjfRumB6DLsJXG9t0GkwGQy5G7DoSKdkncvhsGwXtbnGsyXdVCvnr+d9MbeHWClXMj98p+xVoj8tIv0Fzeag==" saltValue="JRcfoRV++jtVH/QHmCx5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2023-10-02T09:19:15Z</cp:lastPrinted>
  <dcterms:created xsi:type="dcterms:W3CDTF">2023-02-20T05:51:21Z</dcterms:created>
  <dcterms:modified xsi:type="dcterms:W3CDTF">2023-10-23T08:15:12Z</dcterms:modified>
  <cp:category/>
</cp:coreProperties>
</file>