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Shima\dfs\課別共有フォルダ\財政課\01財政係\財政状況資料集\■財政状況資料集\Ｒ０６\HP用\"/>
    </mc:Choice>
  </mc:AlternateContent>
  <xr:revisionPtr revIDLastSave="0" documentId="8_{6CE3EE8B-A06D-4F4E-B0BE-DAB16E61A1C8}" xr6:coauthVersionLast="36" xr6:coauthVersionMax="36" xr10:uidLastSave="{00000000-0000-0000-0000-000000000000}"/>
  <bookViews>
    <workbookView xWindow="0" yWindow="0" windowWidth="23040" windowHeight="90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s="1"/>
  <c r="AM35" i="10" s="1"/>
  <c r="AM36" i="10" s="1"/>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<sst xmlns="http://schemas.openxmlformats.org/spreadsheetml/2006/main" count="1165" uniqueCount="584">
  <si>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</si>
  <si>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</si>
  <si>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</si>
  <si>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</si>
  <si>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</si>
  <si>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</si>
  <si>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</si>
  <si>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</si>
  <si>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</si>
  <si>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</si>
  <si>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</si>
  <si>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</si>
  <si>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</si>
  <si>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</si>
  <si>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</si>
  <si>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</si>
  <si>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</si>
  <si>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</si>
  <si>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</si>
  <si>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</si>
  <si>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</si>
  <si>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</si>
  <si>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</si>
  <si>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</si>
  <si>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</si>
  <si>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</si>
  <si>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</si>
  <si>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</si>
  <si>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</si>
  <si>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</si>
  <si>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</si>
  <si>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</si>
  <si>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</si>
  <si>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</si>
  <si>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</si>
  <si>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</si>
  <si>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</si>
  <si>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</si>
  <si>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</si>
  <si>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</si>
  <si>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</si>
  <si>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</si>
  <si>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</si>
  <si>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</si>
  <si>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</si>
  <si>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</si>
  <si>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</si>
  <si>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</si>
  <si>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</si>
  <si>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</si>
  <si>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</si>
  <si>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</si>
  <si>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</si>
  <si>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</si>
  <si>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</si>
  <si>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</si>
  <si>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</si>
  <si>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</si>
  <si>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</si>
  <si>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</si>
  <si>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</si>
  <si>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</si>
  <si>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</si>
  <si>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</si>
  <si>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</si>
  <si>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</si>
  <si>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</si>
  <si>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</si>
  <si>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</si>
  <si>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</si>
  <si>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</si>
  <si>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</si>
  <si>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</si>
  <si>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</si>
  <si>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</si>
  <si>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</si>
  <si>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</si>
  <si>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</si>
  <si>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</si>
  <si>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</si>
  <si>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</si>
  <si>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</si>
  <si>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</si>
  <si>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</si>
  <si>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</si>
  <si>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</si>
  <si>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</si>
  <si>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</si>
  <si>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</si>
  <si>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</si>
  <si>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</si>
  <si>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</si>
  <si>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</si>
  <si>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</si>
  <si>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志摩市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</si>
  <si>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</si>
  <si>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</si>
  <si>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</si>
  <si>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</si>
  <si>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</si>
  <si>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</si>
  <si>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</si>
  <si>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</si>
  <si>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</si>
  <si>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</si>
  <si>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</si>
  <si>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</si>
  <si>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</si>
  <si>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</si>
  <si>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</si>
  <si>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</si>
  <si>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</si>
  <si>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</si>
  <si>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</si>
  <si>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</si>
  <si>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</si>
  <si>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</si>
  <si>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</si>
  <si>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</si>
  <si>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</si>
  <si>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</si>
  <si>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</si>
  <si>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</si>
  <si>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</si>
  <si>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</si>
  <si>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</si>
  <si>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</si>
  <si>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</si>
  <si>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</si>
  <si>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</si>
  <si>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</si>
  <si>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</si>
  <si>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</si>
  <si>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</si>
  <si>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</si>
  <si>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</si>
  <si>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</si>
  <si>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</si>
  <si>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</si>
  <si>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</si>
  <si>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</si>
  <si>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</si>
  <si>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</si>
  <si>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</si>
  <si>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</si>
  <si>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</si>
  <si>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</si>
  <si>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</si>
  <si>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</si>
  <si>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</si>
  <si>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</si>
  <si>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</si>
  <si>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</si>
  <si>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</si>
  <si>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</si>
  <si>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</si>
  <si>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</si>
  <si>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</si>
  <si>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</si>
  <si>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</si>
  <si>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</si>
  <si>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</si>
  <si>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</si>
  <si>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</si>
  <si>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</si>
  <si>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</si>
  <si>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</si>
  <si>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</si>
  <si>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</si>
  <si>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</si>
  <si>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</si>
  <si>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</si>
  <si>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</si>
  <si>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</si>
  <si>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</si>
  <si>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</si>
  <si>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</si>
  <si>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</si>
  <si>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</si>
  <si>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</si>
  <si>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</si>
  <si>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</si>
  <si>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</si>
  <si>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</si>
  <si>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</si>
  <si>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</si>
  <si>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</si>
  <si>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</si>
  <si>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</si>
  <si>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</si>
  <si>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</si>
  <si>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</si>
  <si>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</si>
  <si>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</si>
  <si>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</si>
  <si>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</si>
  <si>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</si>
  <si>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</si>
  <si>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</si>
  <si>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</si>
  <si>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</si>
  <si>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</si>
  <si>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</si>
  <si>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三重県志摩市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</si>
  <si>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</si>
  <si>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</si>
  <si>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</si>
  <si>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</si>
  <si>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</si>
  <si>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</si>
  <si>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</si>
  <si>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</si>
  <si>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</si>
  <si>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</si>
  <si>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</si>
  <si>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</si>
  <si>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</si>
  <si>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</si>
  <si>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</si>
  <si>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</si>
  <si>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</si>
  <si>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</si>
  <si>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</si>
  <si>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</si>
  <si>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</si>
  <si>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</si>
  <si>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</si>
  <si>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</si>
  <si>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</si>
  <si>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</si>
  <si>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</si>
  <si>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</si>
  <si>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</si>
  <si>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</si>
  <si>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</si>
  <si>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</si>
  <si>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</si>
  <si>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</si>
  <si>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</si>
  <si>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</si>
  <si>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</si>
  <si>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</si>
  <si>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</si>
  <si>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</si>
  <si>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</si>
  <si>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</si>
  <si>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</si>
  <si>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</si>
  <si>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</si>
  <si>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</si>
  <si>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</si>
  <si>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</si>
  <si>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</si>
  <si>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</si>
  <si>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</si>
  <si>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</si>
  <si>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</si>
  <si>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</si>
  <si>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</si>
  <si>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</si>
  <si>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</si>
  <si>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</si>
  <si>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</si>
  <si>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</si>
  <si>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</si>
  <si>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</si>
  <si>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</si>
  <si>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</si>
  <si>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</si>
  <si>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</si>
  <si>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</si>
  <si>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</si>
  <si>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</si>
  <si>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</si>
  <si>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</si>
  <si>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</si>
  <si>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</si>
  <si>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</si>
  <si>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</si>
  <si>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</si>
  <si>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</si>
  <si>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</si>
  <si>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</si>
  <si>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</si>
  <si>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</si>
  <si>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</si>
  <si>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</si>
  <si>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</si>
  <si>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</si>
  <si>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</si>
  <si>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</si>
  <si>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</si>
  <si>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</si>
  <si>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</si>
  <si>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</si>
  <si>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</si>
  <si>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</si>
  <si>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</si>
  <si>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</si>
  <si>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</si>
  <si>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</si>
  <si>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</si>
  <si>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</si>
  <si>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</si>
  <si>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</si>
  <si>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</si>
  <si>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</si>
  <si>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</si>
  <si>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</si>
  <si>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</si>
  <si>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</si>
  <si>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</si>
  <si>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</si>
  <si>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</si>
  <si>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</si>
  <si>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</si>
  <si>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</si>
  <si>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</si>
  <si>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</si>
  <si>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</si>
  <si>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</si>
  <si>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</si>
  <si>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</si>
  <si>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</si>
  <si>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</si>
  <si>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</si>
  <si>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</si>
  <si>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</si>
  <si>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</si>
  <si>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</si>
  <si>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</si>
  <si>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</si>
  <si>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</si>
  <si>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</si>
  <si>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</si>
  <si>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</si>
  <si>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</si>
  <si>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</si>
  <si>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</si>
  <si>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</si>
  <si>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</si>
  <si>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</si>
  <si>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</si>
  <si>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</si>
  <si>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</si>
  <si>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</si>
  <si>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</si>
  <si>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</si>
  <si>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</si>
  <si>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</si>
  <si>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</si>
  <si>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</si>
  <si>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</si>
  <si>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</si>
  <si>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三重県志摩市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</si>
  <si>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</si>
  <si>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</si>
  <si>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</si>
  <si>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</si>
  <si>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</si>
  <si>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</si>
  <si>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</si>
  <si>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</si>
  <si>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</si>
  <si>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</si>
  <si>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</si>
  <si>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</si>
  <si>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</si>
  <si>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</si>
  <si>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</si>
  <si>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</si>
  <si>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</si>
  <si>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</si>
  <si>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</si>
  <si>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</si>
  <si>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</si>
  <si>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</si>
  <si>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</si>
  <si>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</si>
  <si>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</si>
  <si>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</si>
  <si>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</si>
  <si>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</si>
  <si>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</si>
  <si>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</si>
  <si>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</si>
  <si>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</si>
  <si>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</si>
  <si>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</si>
  <si>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</si>
  <si>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</si>
  <si>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</si>
  <si>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</si>
  <si>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</si>
  <si>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</si>
  <si>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</si>
  <si>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</si>
  <si>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</si>
  <si>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</si>
  <si>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</si>
  <si>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</si>
  <si>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</si>
  <si>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</si>
  <si>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</si>
  <si>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</si>
  <si>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</si>
  <si>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</si>
  <si>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</si>
  <si>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</si>
  <si>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</si>
  <si>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</si>
  <si>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</si>
  <si>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</si>
  <si>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</si>
  <si>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</si>
  <si>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</si>
  <si>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</si>
  <si>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</si>
  <si>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</si>
  <si>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</si>
  <si>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</si>
  <si>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</si>
  <si>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</si>
  <si>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</si>
  <si>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</si>
  <si>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</si>
  <si>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</si>
  <si>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</si>
  <si>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</si>
  <si>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</si>
  <si>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</si>
  <si>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</si>
  <si>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</si>
  <si>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</si>
  <si>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</si>
  <si>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</si>
  <si>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</si>
  <si>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</si>
  <si>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</si>
  <si>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</si>
  <si>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</si>
  <si>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</si>
  <si>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</si>
  <si>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</si>
  <si>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</si>
  <si>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</si>
  <si>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</si>
  <si>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</si>
  <si>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</si>
  <si>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</si>
  <si>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</si>
  <si>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</si>
  <si>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</si>
  <si>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</si>
  <si>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</si>
  <si>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</si>
  <si>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</si>
  <si>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</si>
  <si>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</si>
  <si>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</si>
  <si>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</si>
  <si>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</si>
  <si>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</si>
  <si>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</si>
  <si>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</si>
  <si>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</si>
  <si>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</si>
  <si>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</si>
  <si>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</si>
  <si>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</si>
  <si>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</si>
  <si>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</si>
  <si>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</si>
  <si>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</si>
  <si>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</si>
  <si>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</si>
  <si>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</si>
  <si>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</si>
  <si>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</si>
  <si>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</si>
  <si>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</si>
  <si>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</si>
  <si>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</si>
  <si>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</si>
  <si>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</si>
  <si>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</si>
  <si>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</si>
  <si>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</si>
  <si>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</si>
  <si>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</si>
  <si>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</si>
  <si>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</si>
  <si>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</si>
  <si>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</si>
  <si>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</si>
  <si>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</si>
  <si>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</si>
  <si>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</si>
  <si>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</si>
  <si>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</si>
  <si>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</si>
  <si>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</si>
  <si>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</si>
  <si>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</si>
  <si>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</si>
  <si>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</si>
  <si>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</si>
  <si>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</si>
  <si>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</si>
  <si>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</si>
  <si>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</si>
  <si>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</si>
  <si>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</si>
  <si>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</si>
  <si>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</si>
  <si>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</si>
  <si>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</si>
  <si>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</si>
  <si>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</si>
  <si>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</si>
  <si>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</si>
  <si>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</si>
  <si>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</si>
  <si>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</si>
  <si>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</si>
  <si>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</si>
  <si>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</si>
  <si>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</si>
  <si>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</si>
  <si>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</si>
  <si>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</si>
  <si>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5.12</t>
  </si>
  <si>
    <t>▲ 0.80</t>
  </si>
  <si>
    <t>▲ 0.26</t>
  </si>
  <si>
    <t>水道事業会計</t>
  </si>
  <si>
    <t>一般会計</t>
  </si>
  <si>
    <t>介護保険特別会計</t>
  </si>
  <si>
    <t>国民健康保険特別会計</t>
  </si>
  <si>
    <t>下水道事業会計</t>
  </si>
  <si>
    <t>病院事業会計</t>
  </si>
  <si>
    <t>後期高齢者医療特別会計</t>
  </si>
  <si>
    <t>住宅新築資金等貸付事業特別会計</t>
  </si>
  <si>
    <t>その他会計（赤字）</t>
  </si>
  <si>
    <t>その他会計（黒字）</t>
  </si>
  <si>
    <t>R02</t>
    <phoneticPr fontId="5"/>
  </si>
  <si>
    <t>R03</t>
    <phoneticPr fontId="5"/>
  </si>
  <si>
    <t>R04</t>
    <phoneticPr fontId="5"/>
  </si>
  <si>
    <t>R05</t>
    <phoneticPr fontId="5"/>
  </si>
  <si>
    <t>R06</t>
    <phoneticPr fontId="5"/>
  </si>
  <si>
    <t>-</t>
    <phoneticPr fontId="2"/>
  </si>
  <si>
    <t>志摩まちづくり株式会社</t>
    <rPh sb="0" eb="2">
      <t>シマ</t>
    </rPh>
    <rPh sb="7" eb="9">
      <t>カブシキ</t>
    </rPh>
    <rPh sb="9" eb="11">
      <t>ガイシャ</t>
    </rPh>
    <phoneticPr fontId="38"/>
  </si>
  <si>
    <t>-</t>
    <phoneticPr fontId="38"/>
  </si>
  <si>
    <t>志摩広域行政組合（一般会計）</t>
    <rPh sb="0" eb="2">
      <t>シマ</t>
    </rPh>
    <rPh sb="2" eb="4">
      <t>コウイキ</t>
    </rPh>
    <rPh sb="4" eb="6">
      <t>ギョウセイ</t>
    </rPh>
    <rPh sb="6" eb="8">
      <t>クミアイ</t>
    </rPh>
    <rPh sb="9" eb="11">
      <t>イッパン</t>
    </rPh>
    <rPh sb="11" eb="13">
      <t>カイケイ</t>
    </rPh>
    <phoneticPr fontId="2"/>
  </si>
  <si>
    <t>志摩広域行政組合（才庭寮特別会計）</t>
    <rPh sb="0" eb="2">
      <t>シマ</t>
    </rPh>
    <rPh sb="2" eb="6">
      <t>コウイキギョウセイ</t>
    </rPh>
    <rPh sb="6" eb="8">
      <t>クミアイ</t>
    </rPh>
    <rPh sb="9" eb="11">
      <t>サイニワ</t>
    </rPh>
    <rPh sb="11" eb="12">
      <t>リョウ</t>
    </rPh>
    <rPh sb="12" eb="14">
      <t>トクベツ</t>
    </rPh>
    <rPh sb="14" eb="16">
      <t>カイケイ</t>
    </rPh>
    <phoneticPr fontId="2"/>
  </si>
  <si>
    <t>志摩広域行政組合（ともやま苑特別会計）</t>
    <rPh sb="0" eb="2">
      <t>シマ</t>
    </rPh>
    <rPh sb="2" eb="4">
      <t>コウイキ</t>
    </rPh>
    <rPh sb="4" eb="6">
      <t>ギョウセイ</t>
    </rPh>
    <rPh sb="6" eb="8">
      <t>クミアイ</t>
    </rPh>
    <rPh sb="13" eb="14">
      <t>エン</t>
    </rPh>
    <rPh sb="14" eb="16">
      <t>トクベツ</t>
    </rPh>
    <rPh sb="16" eb="18">
      <t>カイケイ</t>
    </rPh>
    <phoneticPr fontId="2"/>
  </si>
  <si>
    <t>志摩広域行政組合（福祉センター）</t>
    <rPh sb="0" eb="2">
      <t>シマ</t>
    </rPh>
    <rPh sb="2" eb="4">
      <t>コウイキ</t>
    </rPh>
    <rPh sb="4" eb="6">
      <t>ギョウセイ</t>
    </rPh>
    <rPh sb="6" eb="8">
      <t>クミアイ</t>
    </rPh>
    <rPh sb="9" eb="11">
      <t>フクシ</t>
    </rPh>
    <phoneticPr fontId="2"/>
  </si>
  <si>
    <t>三重県市町総合事務組合（一般会計）</t>
    <rPh sb="0" eb="3">
      <t>ミエケン</t>
    </rPh>
    <rPh sb="3" eb="5">
      <t>シマチ</t>
    </rPh>
    <rPh sb="5" eb="7">
      <t>ソウゴウ</t>
    </rPh>
    <rPh sb="7" eb="11">
      <t>ジムクミアイ</t>
    </rPh>
    <rPh sb="12" eb="14">
      <t>イッパン</t>
    </rPh>
    <rPh sb="14" eb="16">
      <t>カイケイ</t>
    </rPh>
    <phoneticPr fontId="2"/>
  </si>
  <si>
    <t>三重県市町総合事務組合（共同研修特別会計）</t>
    <rPh sb="0" eb="3">
      <t>ミエケン</t>
    </rPh>
    <rPh sb="3" eb="5">
      <t>シマチ</t>
    </rPh>
    <rPh sb="5" eb="7">
      <t>ソウゴウ</t>
    </rPh>
    <rPh sb="7" eb="11">
      <t>ジムクミアイ</t>
    </rPh>
    <rPh sb="12" eb="14">
      <t>キョウドウ</t>
    </rPh>
    <rPh sb="14" eb="16">
      <t>ケンシュウ</t>
    </rPh>
    <rPh sb="16" eb="18">
      <t>トクベツ</t>
    </rPh>
    <rPh sb="18" eb="20">
      <t>カイケイ</t>
    </rPh>
    <phoneticPr fontId="2"/>
  </si>
  <si>
    <t>三重県市町総合事務組合（デジタル地図特別会計）</t>
    <rPh sb="0" eb="3">
      <t>ミエケン</t>
    </rPh>
    <rPh sb="3" eb="5">
      <t>シマチ</t>
    </rPh>
    <rPh sb="5" eb="7">
      <t>ソウゴウ</t>
    </rPh>
    <rPh sb="7" eb="9">
      <t>ジム</t>
    </rPh>
    <rPh sb="9" eb="11">
      <t>クミアイ</t>
    </rPh>
    <rPh sb="16" eb="18">
      <t>チズ</t>
    </rPh>
    <rPh sb="18" eb="20">
      <t>トクベツ</t>
    </rPh>
    <rPh sb="20" eb="22">
      <t>カイケイ</t>
    </rPh>
    <phoneticPr fontId="2"/>
  </si>
  <si>
    <t>三重県市町総合事務組合（物品特別会計）</t>
    <rPh sb="0" eb="3">
      <t>ミエケン</t>
    </rPh>
    <rPh sb="3" eb="5">
      <t>シマチ</t>
    </rPh>
    <rPh sb="5" eb="7">
      <t>ソウゴウ</t>
    </rPh>
    <rPh sb="7" eb="11">
      <t>ジムクミアイ</t>
    </rPh>
    <rPh sb="12" eb="14">
      <t>ブッピン</t>
    </rPh>
    <rPh sb="14" eb="16">
      <t>トクベツ</t>
    </rPh>
    <rPh sb="16" eb="18">
      <t>カイケイ</t>
    </rPh>
    <phoneticPr fontId="2"/>
  </si>
  <si>
    <t>三重県市町総合事務組合（退職手当特別会計）</t>
    <rPh sb="0" eb="3">
      <t>ミエケン</t>
    </rPh>
    <rPh sb="3" eb="5">
      <t>シマチ</t>
    </rPh>
    <rPh sb="5" eb="7">
      <t>ソウゴウ</t>
    </rPh>
    <rPh sb="7" eb="11">
      <t>ジムクミアイ</t>
    </rPh>
    <rPh sb="12" eb="14">
      <t>タイショク</t>
    </rPh>
    <rPh sb="14" eb="16">
      <t>テアテ</t>
    </rPh>
    <rPh sb="16" eb="18">
      <t>トクベツ</t>
    </rPh>
    <rPh sb="18" eb="20">
      <t>カイケイ</t>
    </rPh>
    <phoneticPr fontId="2"/>
  </si>
  <si>
    <t>三重県市町総合事務組合（消防救急無線特別会計）</t>
    <rPh sb="0" eb="3">
      <t>ミエケン</t>
    </rPh>
    <rPh sb="3" eb="5">
      <t>シマチ</t>
    </rPh>
    <rPh sb="5" eb="7">
      <t>ソウゴウ</t>
    </rPh>
    <rPh sb="7" eb="11">
      <t>ジムクミアイ</t>
    </rPh>
    <rPh sb="12" eb="14">
      <t>ショウボウ</t>
    </rPh>
    <rPh sb="14" eb="16">
      <t>キュウキュウ</t>
    </rPh>
    <rPh sb="16" eb="18">
      <t>ムセン</t>
    </rPh>
    <rPh sb="18" eb="20">
      <t>トクベツ</t>
    </rPh>
    <rPh sb="20" eb="22">
      <t>カイケイ</t>
    </rPh>
    <phoneticPr fontId="2"/>
  </si>
  <si>
    <t>三重県市町総合事務組合（公平委員会特別会計）</t>
    <rPh sb="0" eb="3">
      <t>ミエケン</t>
    </rPh>
    <rPh sb="3" eb="5">
      <t>シマチ</t>
    </rPh>
    <rPh sb="5" eb="7">
      <t>ソウゴウ</t>
    </rPh>
    <rPh sb="7" eb="9">
      <t>ジム</t>
    </rPh>
    <rPh sb="9" eb="11">
      <t>クミアイ</t>
    </rPh>
    <rPh sb="12" eb="14">
      <t>コウヘイ</t>
    </rPh>
    <rPh sb="14" eb="17">
      <t>イインカイ</t>
    </rPh>
    <rPh sb="17" eb="19">
      <t>トクベツ</t>
    </rPh>
    <rPh sb="19" eb="21">
      <t>カイケイ</t>
    </rPh>
    <phoneticPr fontId="2"/>
  </si>
  <si>
    <t>鳥羽志勢広域連合</t>
    <rPh sb="0" eb="2">
      <t>トバ</t>
    </rPh>
    <rPh sb="2" eb="3">
      <t>シ</t>
    </rPh>
    <rPh sb="3" eb="4">
      <t>セイ</t>
    </rPh>
    <rPh sb="4" eb="6">
      <t>コウイキ</t>
    </rPh>
    <rPh sb="6" eb="8">
      <t>レンゴウ</t>
    </rPh>
    <phoneticPr fontId="2"/>
  </si>
  <si>
    <t>三重地方税管理回収機構（一般会計）</t>
    <rPh sb="0" eb="2">
      <t>ミエ</t>
    </rPh>
    <rPh sb="2" eb="5">
      <t>チホウゼイ</t>
    </rPh>
    <rPh sb="5" eb="7">
      <t>カンリ</t>
    </rPh>
    <rPh sb="7" eb="9">
      <t>カイシュウ</t>
    </rPh>
    <rPh sb="9" eb="11">
      <t>キコウ</t>
    </rPh>
    <rPh sb="12" eb="14">
      <t>イッパン</t>
    </rPh>
    <rPh sb="14" eb="16">
      <t>カイケイ</t>
    </rPh>
    <phoneticPr fontId="2"/>
  </si>
  <si>
    <t>三重県後期高齢者医療広域連合（一般会計）</t>
    <rPh sb="0" eb="2">
      <t>ミエ</t>
    </rPh>
    <rPh sb="2" eb="3">
      <t>ケン</t>
    </rPh>
    <rPh sb="3" eb="7">
      <t>コウキコウレイ</t>
    </rPh>
    <rPh sb="7" eb="8">
      <t>シャ</t>
    </rPh>
    <rPh sb="8" eb="10">
      <t>イリョウ</t>
    </rPh>
    <rPh sb="10" eb="12">
      <t>コウイキ</t>
    </rPh>
    <rPh sb="12" eb="14">
      <t>レンゴウ</t>
    </rPh>
    <rPh sb="15" eb="17">
      <t>イッパン</t>
    </rPh>
    <rPh sb="17" eb="19">
      <t>カイケイ</t>
    </rPh>
    <phoneticPr fontId="2"/>
  </si>
  <si>
    <t>三重県後期高齢者医療広域連合（後期高齢者医療特別会計）</t>
    <rPh sb="0" eb="3">
      <t>ミエケン</t>
    </rPh>
    <rPh sb="3" eb="5">
      <t>コウキ</t>
    </rPh>
    <rPh sb="5" eb="8">
      <t>コウレイシャ</t>
    </rPh>
    <rPh sb="8" eb="10">
      <t>イリョウ</t>
    </rPh>
    <rPh sb="10" eb="14">
      <t>コウイキレンゴウ</t>
    </rPh>
    <rPh sb="15" eb="17">
      <t>コウキ</t>
    </rPh>
    <rPh sb="17" eb="20">
      <t>コウレイシャ</t>
    </rPh>
    <rPh sb="20" eb="22">
      <t>イリョウ</t>
    </rPh>
    <rPh sb="22" eb="24">
      <t>トクベツ</t>
    </rPh>
    <rPh sb="24" eb="26">
      <t>カイケイ</t>
    </rPh>
    <phoneticPr fontId="2"/>
  </si>
  <si>
    <t>ふるさと応援基金</t>
    <rPh sb="4" eb="6">
      <t>オウエン</t>
    </rPh>
    <rPh sb="6" eb="8">
      <t>キキン</t>
    </rPh>
    <phoneticPr fontId="5"/>
  </si>
  <si>
    <t>地域振興基金</t>
    <rPh sb="0" eb="2">
      <t>チイキ</t>
    </rPh>
    <rPh sb="2" eb="4">
      <t>シンコウ</t>
    </rPh>
    <rPh sb="4" eb="6">
      <t>キキン</t>
    </rPh>
    <phoneticPr fontId="2"/>
  </si>
  <si>
    <t>船越地区振興基金</t>
    <rPh sb="0" eb="4">
      <t>フナコシチク</t>
    </rPh>
    <rPh sb="4" eb="6">
      <t>シンコウ</t>
    </rPh>
    <rPh sb="6" eb="8">
      <t>キキン</t>
    </rPh>
    <phoneticPr fontId="2"/>
  </si>
  <si>
    <t>浜島地区福祉施設整備基金</t>
    <rPh sb="0" eb="4">
      <t>ハマジマチク</t>
    </rPh>
    <rPh sb="4" eb="6">
      <t>フクシ</t>
    </rPh>
    <rPh sb="6" eb="8">
      <t>シセツ</t>
    </rPh>
    <rPh sb="8" eb="10">
      <t>セイビ</t>
    </rPh>
    <rPh sb="10" eb="12">
      <t>キキン</t>
    </rPh>
    <phoneticPr fontId="2"/>
  </si>
  <si>
    <t>阿児地区振興基金</t>
    <rPh sb="0" eb="4">
      <t>アゴチク</t>
    </rPh>
    <rPh sb="4" eb="6">
      <t>シンコウ</t>
    </rPh>
    <rPh sb="6" eb="8">
      <t>キキン</t>
    </rPh>
    <phoneticPr fontId="2"/>
  </si>
  <si>
    <t>三重地方税管理回収機構（滞納整理拡充事業特別会計）</t>
    <rPh sb="0" eb="2">
      <t>ミエ</t>
    </rPh>
    <rPh sb="2" eb="5">
      <t>チホウゼイ</t>
    </rPh>
    <rPh sb="5" eb="7">
      <t>カンリ</t>
    </rPh>
    <rPh sb="7" eb="9">
      <t>カイシュウ</t>
    </rPh>
    <rPh sb="9" eb="11">
      <t>キコウ</t>
    </rPh>
    <rPh sb="12" eb="16">
      <t>タイノウセイリ</t>
    </rPh>
    <rPh sb="16" eb="18">
      <t>カクジュウ</t>
    </rPh>
    <rPh sb="18" eb="19">
      <t>コト</t>
    </rPh>
    <rPh sb="20" eb="22">
      <t>トクベツ</t>
    </rPh>
    <rPh sb="22" eb="24">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</si>
  <si>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</si>
  <si>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</si>
  <si>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</si>
  <si>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</si>
  <si>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</si>
  <si>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</si>
  <si>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</si>
  <si>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</si>
  <si>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</si>
  <si>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有形固定資産減価償却率及び将来負担比率ともに、類似団体よりも高い水準にあるが、将来負担比率については、合併特例債の償還が一部終了していることから減少傾向にあり、将来的にも減少していくものと想定している。有形固定資産減価償却率が高い水準にある要因については、施設整備において、耐用年数を比較的経過している施設があること、</t>
    </r>
    <r>
      <rPr>
        <sz val="11"/>
        <rFont val="ＭＳ Ｐゴシック"/>
        <family val="3"/>
        <charset val="128"/>
      </rPr>
      <t>また、統廃合による廃止施設の除却が進んでいないことと考えている。今後、廃止施設の除却が進むにつれて低下するものと想定している。</t>
    </r>
    <phoneticPr fontId="5"/>
  </si>
  <si>
    <r>
      <t>令和4年度までは将来負担比率及び実質公債費比率ともに類似団体より高い水準となっていたが、合併特例債の一部の償還が終了したことにより、令和5年度より実質公債費比率については類似団体を下回った。将来負担比率については、令和6年度についても類似団体より高い水準となっているが、合併特例債の償還が進むことにより、今後も減少していくと想定している。実質公債費比率については、財政運営に係る取組として、地方債</t>
    </r>
    <r>
      <rPr>
        <sz val="11"/>
        <color theme="1"/>
        <rFont val="ＭＳ Ｐゴシック"/>
        <family val="3"/>
        <charset val="128"/>
      </rPr>
      <t>の償還の据</t>
    </r>
    <r>
      <rPr>
        <sz val="11"/>
        <color indexed="8"/>
        <rFont val="ＭＳ Ｐゴシック"/>
        <family val="3"/>
        <charset val="128"/>
      </rPr>
      <t>置期間を無くして短期間で元金を償還し、地方債残高を早期に減少させ、かつ償還総額を抑制する取組を行っていた結果として公債費が増加したため、実質公債費比率が令和元年度まで上昇していたが、令和2年度以降は減少傾向である。</t>
    </r>
    <rPh sb="298" eb="300">
      <t>ゲンショウ</t>
    </rPh>
    <rPh sb="300" eb="302">
      <t>ケイコウ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</si>
</sst>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35CE109-F4B7-41B0-B114-15931515844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7D0D-416F-92B0-317EF86EEB0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20642</c:v>
                </c:pt>
                <c:pt idx="1">
                  <c:v>26828</c:v>
                </c:pt>
                <c:pt idx="2">
                  <c:v>56696</c:v>
                </c:pt>
                <c:pt idx="3">
                  <c:v>58545</c:v>
                </c:pt>
                <c:pt idx="4">
                  <c:v>55395</c:v>
                </c:pt>
              </c:numCache>
            </c:numRef>
          </c:val>
          <c:smooth val="0"/>
          <c:extLst>
            <c:ext xmlns:c16="http://schemas.microsoft.com/office/drawing/2014/chart" uri="{C3380CC4-5D6E-409C-BE32-E72D297353CC}">
              <c16:uniqueId val="{00000001-7D0D-416F-92B0-317EF86EEB0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3.03</c:v>
                </c:pt>
                <c:pt idx="1">
                  <c:v>5.59</c:v>
                </c:pt>
                <c:pt idx="2">
                  <c:v>6.11</c:v>
                </c:pt>
                <c:pt idx="3">
                  <c:v>4.5</c:v>
                </c:pt>
                <c:pt idx="4">
                  <c:v>5.35</c:v>
                </c:pt>
              </c:numCache>
            </c:numRef>
          </c:val>
          <c:extLst>
            <c:ext xmlns:c16="http://schemas.microsoft.com/office/drawing/2014/chart" uri="{C3380CC4-5D6E-409C-BE32-E72D297353CC}">
              <c16:uniqueId val="{00000000-D4F6-4CF3-8943-89F6A05FE04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17.649999999999999</c:v>
                </c:pt>
                <c:pt idx="1">
                  <c:v>17.84</c:v>
                </c:pt>
                <c:pt idx="2">
                  <c:v>17.87</c:v>
                </c:pt>
                <c:pt idx="3">
                  <c:v>19.98</c:v>
                </c:pt>
                <c:pt idx="4">
                  <c:v>22.6</c:v>
                </c:pt>
              </c:numCache>
            </c:numRef>
          </c:val>
          <c:extLst>
            <c:ext xmlns:c16="http://schemas.microsoft.com/office/drawing/2014/chart" uri="{C3380CC4-5D6E-409C-BE32-E72D297353CC}">
              <c16:uniqueId val="{00000001-D4F6-4CF3-8943-89F6A05FE04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-5.12</c:v>
                </c:pt>
                <c:pt idx="1">
                  <c:v>2.99</c:v>
                </c:pt>
                <c:pt idx="2">
                  <c:v>-0.8</c:v>
                </c:pt>
                <c:pt idx="3">
                  <c:v>-0.26</c:v>
                </c:pt>
                <c:pt idx="4">
                  <c:v>2.67</c:v>
                </c:pt>
              </c:numCache>
            </c:numRef>
          </c:val>
          <c:smooth val="0"/>
          <c:extLst>
            <c:ext xmlns:c16="http://schemas.microsoft.com/office/drawing/2014/chart" uri="{C3380CC4-5D6E-409C-BE32-E72D297353CC}">
              <c16:uniqueId val="{00000002-D4F6-4CF3-8943-89F6A05FE04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AD3-430C-AD2C-847DA766A2E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AD3-430C-AD2C-847DA766A2E9}"/>
            </c:ext>
          </c:extLst>
        </c:ser>
        <c:ser>
          <c:idx val="2"/>
          <c:order val="2"/>
          <c:tx>
            <c:strRef>
              <c:f>データシート!$A$29</c:f>
              <c:strCache>
                <c:ptCount val="1"/>
                <c:pt idx="0">
                  <c:v>住宅新築資金等貸付事業特別会計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2-2AD3-430C-AD2C-847DA766A2E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0.08</c:v>
                </c:pt>
                <c:pt idx="4">
                  <c:v>#N/A</c:v>
                </c:pt>
                <c:pt idx="5">
                  <c:v>0.09</c:v>
                </c:pt>
                <c:pt idx="6">
                  <c:v>#N/A</c:v>
                </c:pt>
                <c:pt idx="7">
                  <c:v>1.89</c:v>
                </c:pt>
                <c:pt idx="8">
                  <c:v>#N/A</c:v>
                </c:pt>
                <c:pt idx="9">
                  <c:v>0.13</c:v>
                </c:pt>
              </c:numCache>
            </c:numRef>
          </c:val>
          <c:extLst>
            <c:ext xmlns:c16="http://schemas.microsoft.com/office/drawing/2014/chart" uri="{C3380CC4-5D6E-409C-BE32-E72D297353CC}">
              <c16:uniqueId val="{00000003-2AD3-430C-AD2C-847DA766A2E9}"/>
            </c:ext>
          </c:extLst>
        </c:ser>
        <c:ser>
          <c:idx val="4"/>
          <c:order val="4"/>
          <c:tx>
            <c:strRef>
              <c:f>データシート!$A$31</c:f>
              <c:strCache>
                <c:ptCount val="1"/>
                <c:pt idx="0">
                  <c:v>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0.43</c:v>
                </c:pt>
                <c:pt idx="2">
                  <c:v>#N/A</c:v>
                </c:pt>
                <c:pt idx="3">
                  <c:v>0.65</c:v>
                </c:pt>
                <c:pt idx="4">
                  <c:v>#N/A</c:v>
                </c:pt>
                <c:pt idx="5">
                  <c:v>0.73</c:v>
                </c:pt>
                <c:pt idx="6">
                  <c:v>#N/A</c:v>
                </c:pt>
                <c:pt idx="7">
                  <c:v>0.56000000000000005</c:v>
                </c:pt>
                <c:pt idx="8">
                  <c:v>#N/A</c:v>
                </c:pt>
                <c:pt idx="9">
                  <c:v>0.27</c:v>
                </c:pt>
              </c:numCache>
            </c:numRef>
          </c:val>
          <c:extLst>
            <c:ext xmlns:c16="http://schemas.microsoft.com/office/drawing/2014/chart" uri="{C3380CC4-5D6E-409C-BE32-E72D297353CC}">
              <c16:uniqueId val="{00000004-2AD3-430C-AD2C-847DA766A2E9}"/>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0.27</c:v>
                </c:pt>
                <c:pt idx="2">
                  <c:v>#N/A</c:v>
                </c:pt>
                <c:pt idx="3">
                  <c:v>0.26</c:v>
                </c:pt>
                <c:pt idx="4">
                  <c:v>#N/A</c:v>
                </c:pt>
                <c:pt idx="5">
                  <c:v>0.26</c:v>
                </c:pt>
                <c:pt idx="6">
                  <c:v>#N/A</c:v>
                </c:pt>
                <c:pt idx="7">
                  <c:v>0.28000000000000003</c:v>
                </c:pt>
                <c:pt idx="8">
                  <c:v>#N/A</c:v>
                </c:pt>
                <c:pt idx="9">
                  <c:v>0.27</c:v>
                </c:pt>
              </c:numCache>
            </c:numRef>
          </c:val>
          <c:extLst>
            <c:ext xmlns:c16="http://schemas.microsoft.com/office/drawing/2014/chart" uri="{C3380CC4-5D6E-409C-BE32-E72D297353CC}">
              <c16:uniqueId val="{00000005-2AD3-430C-AD2C-847DA766A2E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1.01</c:v>
                </c:pt>
                <c:pt idx="2">
                  <c:v>#N/A</c:v>
                </c:pt>
                <c:pt idx="3">
                  <c:v>0.79</c:v>
                </c:pt>
                <c:pt idx="4">
                  <c:v>#N/A</c:v>
                </c:pt>
                <c:pt idx="5">
                  <c:v>0.47</c:v>
                </c:pt>
                <c:pt idx="6">
                  <c:v>#N/A</c:v>
                </c:pt>
                <c:pt idx="7">
                  <c:v>0.79</c:v>
                </c:pt>
                <c:pt idx="8">
                  <c:v>#N/A</c:v>
                </c:pt>
                <c:pt idx="9">
                  <c:v>0.93</c:v>
                </c:pt>
              </c:numCache>
            </c:numRef>
          </c:val>
          <c:extLst>
            <c:ext xmlns:c16="http://schemas.microsoft.com/office/drawing/2014/chart" uri="{C3380CC4-5D6E-409C-BE32-E72D297353CC}">
              <c16:uniqueId val="{00000006-2AD3-430C-AD2C-847DA766A2E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1.59</c:v>
                </c:pt>
                <c:pt idx="2">
                  <c:v>#N/A</c:v>
                </c:pt>
                <c:pt idx="3">
                  <c:v>1.91</c:v>
                </c:pt>
                <c:pt idx="4">
                  <c:v>#N/A</c:v>
                </c:pt>
                <c:pt idx="5">
                  <c:v>2.14</c:v>
                </c:pt>
                <c:pt idx="6">
                  <c:v>#N/A</c:v>
                </c:pt>
                <c:pt idx="7">
                  <c:v>0.1</c:v>
                </c:pt>
                <c:pt idx="8">
                  <c:v>#N/A</c:v>
                </c:pt>
                <c:pt idx="9">
                  <c:v>1.1499999999999999</c:v>
                </c:pt>
              </c:numCache>
            </c:numRef>
          </c:val>
          <c:extLst>
            <c:ext xmlns:c16="http://schemas.microsoft.com/office/drawing/2014/chart" uri="{C3380CC4-5D6E-409C-BE32-E72D297353CC}">
              <c16:uniqueId val="{00000007-2AD3-430C-AD2C-847DA766A2E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3.01</c:v>
                </c:pt>
                <c:pt idx="2">
                  <c:v>#N/A</c:v>
                </c:pt>
                <c:pt idx="3">
                  <c:v>5.58</c:v>
                </c:pt>
                <c:pt idx="4">
                  <c:v>#N/A</c:v>
                </c:pt>
                <c:pt idx="5">
                  <c:v>6.09</c:v>
                </c:pt>
                <c:pt idx="6">
                  <c:v>#N/A</c:v>
                </c:pt>
                <c:pt idx="7">
                  <c:v>4.4800000000000004</c:v>
                </c:pt>
                <c:pt idx="8">
                  <c:v>#N/A</c:v>
                </c:pt>
                <c:pt idx="9">
                  <c:v>5.33</c:v>
                </c:pt>
              </c:numCache>
            </c:numRef>
          </c:val>
          <c:extLst>
            <c:ext xmlns:c16="http://schemas.microsoft.com/office/drawing/2014/chart" uri="{C3380CC4-5D6E-409C-BE32-E72D297353CC}">
              <c16:uniqueId val="{00000008-2AD3-430C-AD2C-847DA766A2E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9.7799999999999994</c:v>
                </c:pt>
                <c:pt idx="2">
                  <c:v>#N/A</c:v>
                </c:pt>
                <c:pt idx="3">
                  <c:v>10.95</c:v>
                </c:pt>
                <c:pt idx="4">
                  <c:v>#N/A</c:v>
                </c:pt>
                <c:pt idx="5">
                  <c:v>12.76</c:v>
                </c:pt>
                <c:pt idx="6">
                  <c:v>#N/A</c:v>
                </c:pt>
                <c:pt idx="7">
                  <c:v>14.23</c:v>
                </c:pt>
                <c:pt idx="8">
                  <c:v>#N/A</c:v>
                </c:pt>
                <c:pt idx="9">
                  <c:v>16.559999999999999</c:v>
                </c:pt>
              </c:numCache>
            </c:numRef>
          </c:val>
          <c:extLst>
            <c:ext xmlns:c16="http://schemas.microsoft.com/office/drawing/2014/chart" uri="{C3380CC4-5D6E-409C-BE32-E72D297353CC}">
              <c16:uniqueId val="{00000009-2AD3-430C-AD2C-847DA766A2E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3827</c:v>
                </c:pt>
                <c:pt idx="5">
                  <c:v>3505</c:v>
                </c:pt>
                <c:pt idx="8">
                  <c:v>3014</c:v>
                </c:pt>
                <c:pt idx="11">
                  <c:v>2642</c:v>
                </c:pt>
                <c:pt idx="14">
                  <c:v>1922</c:v>
                </c:pt>
              </c:numCache>
            </c:numRef>
          </c:val>
          <c:extLst>
            <c:ext xmlns:c16="http://schemas.microsoft.com/office/drawing/2014/chart" uri="{C3380CC4-5D6E-409C-BE32-E72D297353CC}">
              <c16:uniqueId val="{00000000-48C6-45AF-90CA-7C44D99F54D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8C6-45AF-90CA-7C44D99F54D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8C6-45AF-90CA-7C44D99F54D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232</c:v>
                </c:pt>
                <c:pt idx="3">
                  <c:v>95</c:v>
                </c:pt>
                <c:pt idx="6">
                  <c:v>10</c:v>
                </c:pt>
                <c:pt idx="9">
                  <c:v>8</c:v>
                </c:pt>
                <c:pt idx="12">
                  <c:v>4</c:v>
                </c:pt>
              </c:numCache>
            </c:numRef>
          </c:val>
          <c:extLst>
            <c:ext xmlns:c16="http://schemas.microsoft.com/office/drawing/2014/chart" uri="{C3380CC4-5D6E-409C-BE32-E72D297353CC}">
              <c16:uniqueId val="{00000003-48C6-45AF-90CA-7C44D99F54D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338</c:v>
                </c:pt>
                <c:pt idx="3">
                  <c:v>319</c:v>
                </c:pt>
                <c:pt idx="6">
                  <c:v>362</c:v>
                </c:pt>
                <c:pt idx="9">
                  <c:v>310</c:v>
                </c:pt>
                <c:pt idx="12">
                  <c:v>298</c:v>
                </c:pt>
              </c:numCache>
            </c:numRef>
          </c:val>
          <c:extLst>
            <c:ext xmlns:c16="http://schemas.microsoft.com/office/drawing/2014/chart" uri="{C3380CC4-5D6E-409C-BE32-E72D297353CC}">
              <c16:uniqueId val="{00000004-48C6-45AF-90CA-7C44D99F54D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8C6-45AF-90CA-7C44D99F54D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8C6-45AF-90CA-7C44D99F54D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4645</c:v>
                </c:pt>
                <c:pt idx="3">
                  <c:v>4334</c:v>
                </c:pt>
                <c:pt idx="6">
                  <c:v>3885</c:v>
                </c:pt>
                <c:pt idx="9">
                  <c:v>3318</c:v>
                </c:pt>
                <c:pt idx="12">
                  <c:v>2367</c:v>
                </c:pt>
              </c:numCache>
            </c:numRef>
          </c:val>
          <c:extLst>
            <c:ext xmlns:c16="http://schemas.microsoft.com/office/drawing/2014/chart" uri="{C3380CC4-5D6E-409C-BE32-E72D297353CC}">
              <c16:uniqueId val="{00000007-48C6-45AF-90CA-7C44D99F54D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1388</c:v>
                </c:pt>
                <c:pt idx="2">
                  <c:v>#N/A</c:v>
                </c:pt>
                <c:pt idx="3">
                  <c:v>#N/A</c:v>
                </c:pt>
                <c:pt idx="4">
                  <c:v>1243</c:v>
                </c:pt>
                <c:pt idx="5">
                  <c:v>#N/A</c:v>
                </c:pt>
                <c:pt idx="6">
                  <c:v>#N/A</c:v>
                </c:pt>
                <c:pt idx="7">
                  <c:v>1243</c:v>
                </c:pt>
                <c:pt idx="8">
                  <c:v>#N/A</c:v>
                </c:pt>
                <c:pt idx="9">
                  <c:v>#N/A</c:v>
                </c:pt>
                <c:pt idx="10">
                  <c:v>994</c:v>
                </c:pt>
                <c:pt idx="11">
                  <c:v>#N/A</c:v>
                </c:pt>
                <c:pt idx="12">
                  <c:v>#N/A</c:v>
                </c:pt>
                <c:pt idx="13">
                  <c:v>747</c:v>
                </c:pt>
                <c:pt idx="14">
                  <c:v>#N/A</c:v>
                </c:pt>
              </c:numCache>
            </c:numRef>
          </c:val>
          <c:smooth val="0"/>
          <c:extLst>
            <c:ext xmlns:c16="http://schemas.microsoft.com/office/drawing/2014/chart" uri="{C3380CC4-5D6E-409C-BE32-E72D297353CC}">
              <c16:uniqueId val="{00000008-48C6-45AF-90CA-7C44D99F54D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20907</c:v>
                </c:pt>
                <c:pt idx="5">
                  <c:v>18617</c:v>
                </c:pt>
                <c:pt idx="8">
                  <c:v>17086</c:v>
                </c:pt>
                <c:pt idx="11">
                  <c:v>16538</c:v>
                </c:pt>
                <c:pt idx="14">
                  <c:v>15969</c:v>
                </c:pt>
              </c:numCache>
            </c:numRef>
          </c:val>
          <c:extLst>
            <c:ext xmlns:c16="http://schemas.microsoft.com/office/drawing/2014/chart" uri="{C3380CC4-5D6E-409C-BE32-E72D297353CC}">
              <c16:uniqueId val="{00000000-B168-4FA4-8079-8365BD1E566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52</c:v>
                </c:pt>
                <c:pt idx="5">
                  <c:v>36</c:v>
                </c:pt>
                <c:pt idx="8">
                  <c:v>28</c:v>
                </c:pt>
                <c:pt idx="11">
                  <c:v>23</c:v>
                </c:pt>
                <c:pt idx="14">
                  <c:v>32</c:v>
                </c:pt>
              </c:numCache>
            </c:numRef>
          </c:val>
          <c:extLst>
            <c:ext xmlns:c16="http://schemas.microsoft.com/office/drawing/2014/chart" uri="{C3380CC4-5D6E-409C-BE32-E72D297353CC}">
              <c16:uniqueId val="{00000001-B168-4FA4-8079-8365BD1E566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5950</c:v>
                </c:pt>
                <c:pt idx="5">
                  <c:v>6303</c:v>
                </c:pt>
                <c:pt idx="8">
                  <c:v>6358</c:v>
                </c:pt>
                <c:pt idx="11">
                  <c:v>6763</c:v>
                </c:pt>
                <c:pt idx="14">
                  <c:v>7328</c:v>
                </c:pt>
              </c:numCache>
            </c:numRef>
          </c:val>
          <c:extLst>
            <c:ext xmlns:c16="http://schemas.microsoft.com/office/drawing/2014/chart" uri="{C3380CC4-5D6E-409C-BE32-E72D297353CC}">
              <c16:uniqueId val="{00000002-B168-4FA4-8079-8365BD1E566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168-4FA4-8079-8365BD1E566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168-4FA4-8079-8365BD1E566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168-4FA4-8079-8365BD1E566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4128</c:v>
                </c:pt>
                <c:pt idx="3">
                  <c:v>4584</c:v>
                </c:pt>
                <c:pt idx="6">
                  <c:v>4472</c:v>
                </c:pt>
                <c:pt idx="9">
                  <c:v>4426</c:v>
                </c:pt>
                <c:pt idx="12">
                  <c:v>4423</c:v>
                </c:pt>
              </c:numCache>
            </c:numRef>
          </c:val>
          <c:extLst>
            <c:ext xmlns:c16="http://schemas.microsoft.com/office/drawing/2014/chart" uri="{C3380CC4-5D6E-409C-BE32-E72D297353CC}">
              <c16:uniqueId val="{00000006-B168-4FA4-8079-8365BD1E566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338</c:v>
                </c:pt>
                <c:pt idx="3">
                  <c:v>199</c:v>
                </c:pt>
                <c:pt idx="6">
                  <c:v>16</c:v>
                </c:pt>
                <c:pt idx="9">
                  <c:v>5</c:v>
                </c:pt>
                <c:pt idx="12">
                  <c:v>0</c:v>
                </c:pt>
              </c:numCache>
            </c:numRef>
          </c:val>
          <c:extLst>
            <c:ext xmlns:c16="http://schemas.microsoft.com/office/drawing/2014/chart" uri="{C3380CC4-5D6E-409C-BE32-E72D297353CC}">
              <c16:uniqueId val="{00000007-B168-4FA4-8079-8365BD1E566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2722</c:v>
                </c:pt>
                <c:pt idx="3">
                  <c:v>2341</c:v>
                </c:pt>
                <c:pt idx="6">
                  <c:v>1968</c:v>
                </c:pt>
                <c:pt idx="9">
                  <c:v>1659</c:v>
                </c:pt>
                <c:pt idx="12">
                  <c:v>1549</c:v>
                </c:pt>
              </c:numCache>
            </c:numRef>
          </c:val>
          <c:extLst>
            <c:ext xmlns:c16="http://schemas.microsoft.com/office/drawing/2014/chart" uri="{C3380CC4-5D6E-409C-BE32-E72D297353CC}">
              <c16:uniqueId val="{00000008-B168-4FA4-8079-8365BD1E566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168-4FA4-8079-8365BD1E566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24586</c:v>
                </c:pt>
                <c:pt idx="3">
                  <c:v>21868</c:v>
                </c:pt>
                <c:pt idx="6">
                  <c:v>20243</c:v>
                </c:pt>
                <c:pt idx="9">
                  <c:v>19218</c:v>
                </c:pt>
                <c:pt idx="12">
                  <c:v>19018</c:v>
                </c:pt>
              </c:numCache>
            </c:numRef>
          </c:val>
          <c:extLst>
            <c:ext xmlns:c16="http://schemas.microsoft.com/office/drawing/2014/chart" uri="{C3380CC4-5D6E-409C-BE32-E72D297353CC}">
              <c16:uniqueId val="{0000000A-B168-4FA4-8079-8365BD1E566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4864</c:v>
                </c:pt>
                <c:pt idx="2">
                  <c:v>#N/A</c:v>
                </c:pt>
                <c:pt idx="3">
                  <c:v>#N/A</c:v>
                </c:pt>
                <c:pt idx="4">
                  <c:v>4036</c:v>
                </c:pt>
                <c:pt idx="5">
                  <c:v>#N/A</c:v>
                </c:pt>
                <c:pt idx="6">
                  <c:v>#N/A</c:v>
                </c:pt>
                <c:pt idx="7">
                  <c:v>3227</c:v>
                </c:pt>
                <c:pt idx="8">
                  <c:v>#N/A</c:v>
                </c:pt>
                <c:pt idx="9">
                  <c:v>#N/A</c:v>
                </c:pt>
                <c:pt idx="10">
                  <c:v>1984</c:v>
                </c:pt>
                <c:pt idx="11">
                  <c:v>#N/A</c:v>
                </c:pt>
                <c:pt idx="12">
                  <c:v>#N/A</c:v>
                </c:pt>
                <c:pt idx="13">
                  <c:v>1660</c:v>
                </c:pt>
                <c:pt idx="14">
                  <c:v>#N/A</c:v>
                </c:pt>
              </c:numCache>
            </c:numRef>
          </c:val>
          <c:smooth val="0"/>
          <c:extLst>
            <c:ext xmlns:c16="http://schemas.microsoft.com/office/drawing/2014/chart" uri="{C3380CC4-5D6E-409C-BE32-E72D297353CC}">
              <c16:uniqueId val="{0000000B-B168-4FA4-8079-8365BD1E566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2851</c:v>
                </c:pt>
                <c:pt idx="1">
                  <c:v>3090</c:v>
                </c:pt>
                <c:pt idx="2">
                  <c:v>3385</c:v>
                </c:pt>
              </c:numCache>
            </c:numRef>
          </c:val>
          <c:extLst>
            <c:ext xmlns:c16="http://schemas.microsoft.com/office/drawing/2014/chart" uri="{C3380CC4-5D6E-409C-BE32-E72D297353CC}">
              <c16:uniqueId val="{00000000-5C05-4317-8246-B5881071DCF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c:v>
                </c:pt>
                <c:pt idx="1">
                  <c:v>50</c:v>
                </c:pt>
                <c:pt idx="2">
                  <c:v>56</c:v>
                </c:pt>
              </c:numCache>
            </c:numRef>
          </c:val>
          <c:extLst>
            <c:ext xmlns:c16="http://schemas.microsoft.com/office/drawing/2014/chart" uri="{C3380CC4-5D6E-409C-BE32-E72D297353CC}">
              <c16:uniqueId val="{00000001-5C05-4317-8246-B5881071DCF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4227</c:v>
                </c:pt>
                <c:pt idx="1">
                  <c:v>3942</c:v>
                </c:pt>
                <c:pt idx="2">
                  <c:v>3657</c:v>
                </c:pt>
              </c:numCache>
            </c:numRef>
          </c:val>
          <c:extLst>
            <c:ext xmlns:c16="http://schemas.microsoft.com/office/drawing/2014/chart" uri="{C3380CC4-5D6E-409C-BE32-E72D297353CC}">
              <c16:uniqueId val="{00000002-5C05-4317-8246-B5881071DCF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{D5DE49CC-CF9C-43F1-9847-CD597D0F9F14}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D6F-45B4-AF6E-D26CF2B9173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{5FA22996-68D0-4C0F-B76E-1C7A99B396AD}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6F-45B4-AF6E-D26CF2B9173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{3AE88BFD-CE65-4AE8-B083-DC02A2C7747A}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6F-45B4-AF6E-D26CF2B9173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{25C8D45A-D4E8-4654-A4D8-D4748F59D1B3}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6F-45B4-AF6E-D26CF2B9173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{9682A1E3-5B6C-4B69-8E69-9516BAE6ED06}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6F-45B4-AF6E-D26CF2B9173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{9F4EE509-14A3-4DC6-B533-D76B8C6A2000}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D6F-45B4-AF6E-D26CF2B9173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{C6ACAC1F-4F59-4848-AA55-5A0549CD39D9}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D6F-45B4-AF6E-D26CF2B9173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{639E2EAD-3C1E-4179-A901-28040D422469}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D6F-45B4-AF6E-D26CF2B9173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{581CA860-8A0E-41F1-A2E1-23AAAC1B6464}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D6F-45B4-AF6E-D26CF2B9173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66.7</c:v>
                </c:pt>
                <c:pt idx="16">
                  <c:v>68.099999999999994</c:v>
                </c:pt>
                <c:pt idx="24">
                  <c:v>69.400000000000006</c:v>
                </c:pt>
                <c:pt idx="32">
                  <c:v>70.400000000000006</c:v>
                </c:pt>
              </c:numCache>
            </c:numRef>
          </c:xVal>
          <c:yVal>
            <c:numRef>
              <c:f>公会計指標分析・財政指標組合せ分析表!$BP$51:$DC$51</c:f>
              <c:numCache>
                <c:formatCode>#,##0.0;"▲ "#,##0.0</c:formatCode>
                <c:ptCount val="40"/>
                <c:pt idx="0">
                  <c:v>37.700000000000003</c:v>
                </c:pt>
                <c:pt idx="8">
                  <c:v>30.1</c:v>
                </c:pt>
                <c:pt idx="16">
                  <c:v>24.9</c:v>
                </c:pt>
                <c:pt idx="24">
                  <c:v>15.4</c:v>
                </c:pt>
                <c:pt idx="32">
                  <c:v>12.7</c:v>
                </c:pt>
              </c:numCache>
            </c:numRef>
          </c:yVal>
          <c:smooth val="0"/>
          <c:extLst>
            <c:ext xmlns:c16="http://schemas.microsoft.com/office/drawing/2014/chart" uri="{C3380CC4-5D6E-409C-BE32-E72D297353CC}">
              <c16:uniqueId val="{00000009-6D6F-45B4-AF6E-D26CF2B9173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{B4D7DA80-B135-4C9F-B696-5BB0F5A6339B}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D6F-45B4-AF6E-D26CF2B9173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{D7CE19D7-93E9-44BB-A492-5680225C6225}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6F-45B4-AF6E-D26CF2B9173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{1D16F2CA-F962-4C33-8867-8AAF3A4ED4BE}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6F-45B4-AF6E-D26CF2B9173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{B15691FB-0012-4B58-B173-786296E0829F}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6F-45B4-AF6E-D26CF2B9173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{2D891092-4378-46EF-98A9-7585998FD220}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6F-45B4-AF6E-D26CF2B9173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{FEF320E1-F0CF-4505-B06E-05BE1B03E362}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D6F-45B4-AF6E-D26CF2B9173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{31DDC4BB-D8F3-4150-B06E-26737B9CD8E4}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D6F-45B4-AF6E-D26CF2B9173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{9003B5F1-9492-4A32-B765-C502E40C0D9A}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D6F-45B4-AF6E-D26CF2B9173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{2349A077-E7B1-4BA5-81D4-800C4A40CD05}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D6F-45B4-AF6E-D26CF2B9173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6D6F-45B4-AF6E-D26CF2B9173C}"/>
            </c:ext>
          </c:extLst>
        </c:ser>
        <c:dLbls>
          <c:showLegendKey val="0"/>
          <c:showVal val="1"/>
          <c:showCatName val="0"/>
          <c:showSerName val="0"/>
          <c:showPercent val="0"/>
          <c:showBubbleSize val="0"/>
        </c:dLbls>
        <c:axId val="46179840"/>
        <c:axId val="46181760"/>
      </c:scatterChart>
      <c:valAx>
        <c:axId val="46179840"/>
        <c:scaling>
          <c:orientation val="maxMin"/>
          <c:max val="71"/>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{4DF842F2-9466-42AC-8596-D38B29959A57}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C56-4AE8-8103-9D957D1C455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{958A65B8-6F2A-4EB8-87DA-6077951BD8FB}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C56-4AE8-8103-9D957D1C455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{0BF3F595-1303-443F-B3FA-758FC2E38A59}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C56-4AE8-8103-9D957D1C455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{2004305E-B56F-4F4B-9B4F-E44AF9AE6A83}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C56-4AE8-8103-9D957D1C455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{9425F434-CCE1-4F9C-BD3C-E4F4D5A58DD2}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C56-4AE8-8103-9D957D1C455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{427E7738-FB5A-4CC3-8CA6-4FC1004FF984}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C56-4AE8-8103-9D957D1C455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{E8EDE661-D42F-4954-88C0-783FA1383145}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C56-4AE8-8103-9D957D1C4553}"/>
                </c:ext>
              </c:extLst>
            </c:dLbl>
            <c:dLbl>
              <c:idx val="24"/>
              <c:layout>
                <c:manualLayout>
                  <c:x val="-1.9401196022753378E-2"/>
                  <c:y val="-4.682729790322260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{BE514802-046E-4247-9E34-E6B97C67715B}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C56-4AE8-8103-9D957D1C455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{6116D07D-4A12-406E-B979-B9E2FC22BE0F}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C56-4AE8-8103-9D957D1C455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11.2</c:v>
                </c:pt>
                <c:pt idx="8">
                  <c:v>10.5</c:v>
                </c:pt>
                <c:pt idx="16">
                  <c:v>9.8000000000000007</c:v>
                </c:pt>
                <c:pt idx="24">
                  <c:v>8.8000000000000007</c:v>
                </c:pt>
                <c:pt idx="32">
                  <c:v>7.6</c:v>
                </c:pt>
              </c:numCache>
            </c:numRef>
          </c:xVal>
          <c:yVal>
            <c:numRef>
              <c:f>公会計指標分析・財政指標組合せ分析表!$BP$73:$DC$73</c:f>
              <c:numCache>
                <c:formatCode>#,##0.0;"▲ "#,##0.0</c:formatCode>
                <c:ptCount val="40"/>
                <c:pt idx="0">
                  <c:v>37.700000000000003</c:v>
                </c:pt>
                <c:pt idx="8">
                  <c:v>30.1</c:v>
                </c:pt>
                <c:pt idx="16">
                  <c:v>24.9</c:v>
                </c:pt>
                <c:pt idx="24">
                  <c:v>15.4</c:v>
                </c:pt>
                <c:pt idx="32">
                  <c:v>12.7</c:v>
                </c:pt>
              </c:numCache>
            </c:numRef>
          </c:yVal>
          <c:smooth val="0"/>
          <c:extLst>
            <c:ext xmlns:c16="http://schemas.microsoft.com/office/drawing/2014/chart" uri="{C3380CC4-5D6E-409C-BE32-E72D297353CC}">
              <c16:uniqueId val="{00000009-BC56-4AE8-8103-9D957D1C455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{7B1D3FEA-7A88-4351-B656-7C6B2C989671}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C56-4AE8-8103-9D957D1C455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{71C07020-7B20-4EE9-A993-B9E7EB6B4684}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C56-4AE8-8103-9D957D1C455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{1628DC1A-DC02-4AAD-AF0F-AF2119BD5188}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C56-4AE8-8103-9D957D1C455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{D77BE4D8-9A73-4274-8B6F-870701D89714}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C56-4AE8-8103-9D957D1C455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{D5ED9876-5684-404A-B941-DCC73018C354}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C56-4AE8-8103-9D957D1C455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{57AA03CB-D9AC-4AAD-BFFC-0AC770F3F1BB}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C56-4AE8-8103-9D957D1C455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{C6FEEC05-761C-4EF2-8944-710B4BF6BA7A}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C56-4AE8-8103-9D957D1C4553}"/>
                </c:ext>
              </c:extLst>
            </c:dLbl>
            <c:dLbl>
              <c:idx val="24"/>
              <c:layout>
                <c:manualLayout>
                  <c:x val="-1.2169146702322204E-2"/>
                  <c:y val="-3.6382454498814364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{22F26D3A-AE6E-4954-8641-04425CE6424A}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C56-4AE8-8103-9D957D1C4553}"/>
                </c:ext>
              </c:extLst>
            </c:dLbl>
            <c:dLbl>
              <c:idx val="32"/>
              <c:layout>
                <c:manualLayout>
                  <c:x val="0"/>
                  <c:y val="-1.1951103734689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{AA25C673-9936-4628-8E05-88A7413336BF}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C56-4AE8-8103-9D957D1C455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C56-4AE8-8103-9D957D1C4553}"/>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44,110
43,516
178.93
29,073,157
28,238,127
800,700
14,977,243
18,203,819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12.7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市内には基幹となるような大規模産業がなく、税基盤が脆弱なことに加え、高齢化の進行、生産年齢人口の減少などにより低い水準で推移している。令和３年度より、類似団体と同水準となり令和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年度は類似団体平均を０．０２ポイント上回ったが、依然として全国市町村の平均を下回る低い水準となっている。</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化の推進による経費削減や、公債費の抑制など歳出の削減に努めるとともに、地方税の徴収強化、ふるさと応援寄附金の増加等の取組により歳入を確保し、財政基盤の強化に努める。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49530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22630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49530</xdr:rowOff>
    </xdr:from>
    <xdr:to>
      <xdr:col>19</xdr:col>
      <xdr:colOff>133350</xdr:colOff>
      <xdr:row>42</xdr:row>
      <xdr:rowOff>73660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3225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73660</xdr:rowOff>
    </xdr:from>
    <xdr:to>
      <xdr:col>15</xdr:col>
      <xdr:colOff>82550</xdr:colOff>
      <xdr:row>42</xdr:row>
      <xdr:rowOff>73660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74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49530</xdr:rowOff>
    </xdr:from>
    <xdr:to>
      <xdr:col>11</xdr:col>
      <xdr:colOff>31750</xdr:colOff>
      <xdr:row>42</xdr:row>
      <xdr:rowOff>73660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170180</xdr:rowOff>
    </xdr:from>
    <xdr:to>
      <xdr:col>19</xdr:col>
      <xdr:colOff>184150</xdr:colOff>
      <xdr:row>42</xdr:row>
      <xdr:rowOff>100330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110507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68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22860</xdr:rowOff>
    </xdr:from>
    <xdr:to>
      <xdr:col>15</xdr:col>
      <xdr:colOff>133350</xdr:colOff>
      <xdr:row>42</xdr:row>
      <xdr:rowOff>124460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22860</xdr:rowOff>
    </xdr:from>
    <xdr:to>
      <xdr:col>11</xdr:col>
      <xdr:colOff>82550</xdr:colOff>
      <xdr:row>42</xdr:row>
      <xdr:rowOff>124460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令和</a:t>
          </a:r>
          <a:r>
            <a:rPr kumimoji="1" lang="ja-JP" altLang="en-US" sz="900">
              <a:solidFill>
                <a:schemeClr val="dk1"/>
              </a:solidFill>
              <a:effectLst/>
              <a:latin typeface="+mn-lt"/>
              <a:ea typeface="+mn-ea"/>
              <a:cs typeface="+mn-cs"/>
            </a:rPr>
            <a:t>６</a:t>
          </a:r>
          <a:r>
            <a:rPr kumimoji="1" lang="ja-JP" altLang="ja-JP" sz="900">
              <a:solidFill>
                <a:schemeClr val="dk1"/>
              </a:solidFill>
              <a:effectLst/>
              <a:latin typeface="+mn-lt"/>
              <a:ea typeface="+mn-ea"/>
              <a:cs typeface="+mn-cs"/>
            </a:rPr>
            <a:t>年度は、前年度と比較して</a:t>
          </a:r>
          <a:r>
            <a:rPr kumimoji="1" lang="ja-JP" altLang="en-US" sz="900">
              <a:solidFill>
                <a:schemeClr val="dk1"/>
              </a:solidFill>
              <a:effectLst/>
              <a:latin typeface="+mn-lt"/>
              <a:ea typeface="+mn-ea"/>
              <a:cs typeface="+mn-cs"/>
            </a:rPr>
            <a:t>３</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２</a:t>
          </a:r>
          <a:r>
            <a:rPr kumimoji="1" lang="ja-JP" altLang="ja-JP" sz="900">
              <a:solidFill>
                <a:schemeClr val="dk1"/>
              </a:solidFill>
              <a:effectLst/>
              <a:latin typeface="+mn-lt"/>
              <a:ea typeface="+mn-ea"/>
              <a:cs typeface="+mn-cs"/>
            </a:rPr>
            <a:t>ポイント減少する結果とな</a:t>
          </a:r>
          <a:r>
            <a:rPr kumimoji="1" lang="ja-JP" altLang="en-US" sz="900">
              <a:solidFill>
                <a:schemeClr val="dk1"/>
              </a:solidFill>
              <a:effectLst/>
              <a:latin typeface="+mn-lt"/>
              <a:ea typeface="+mn-ea"/>
              <a:cs typeface="+mn-cs"/>
            </a:rPr>
            <a:t>り</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令和５年度より数値は減少傾向にあるものの、依然として類似団体平均及び県内平均を上回って</a:t>
          </a:r>
          <a:r>
            <a:rPr kumimoji="1" lang="ja-JP" altLang="ja-JP" sz="900">
              <a:solidFill>
                <a:schemeClr val="dk1"/>
              </a:solidFill>
              <a:effectLst/>
              <a:latin typeface="+mn-lt"/>
              <a:ea typeface="+mn-ea"/>
              <a:cs typeface="+mn-cs"/>
            </a:rPr>
            <a:t>いる。</a:t>
          </a:r>
          <a:endParaRPr lang="ja-JP" altLang="ja-JP" sz="1050">
            <a:effectLst/>
          </a:endParaRPr>
        </a:p>
        <a:p>
          <a:r>
            <a:rPr kumimoji="1" lang="ja-JP" altLang="ja-JP" sz="900">
              <a:solidFill>
                <a:schemeClr val="dk1"/>
              </a:solidFill>
              <a:effectLst/>
              <a:latin typeface="+mn-lt"/>
              <a:ea typeface="+mn-ea"/>
              <a:cs typeface="+mn-cs"/>
            </a:rPr>
            <a:t>歳入面においては、地方</a:t>
          </a:r>
          <a:r>
            <a:rPr kumimoji="1" lang="ja-JP" altLang="en-US" sz="900">
              <a:solidFill>
                <a:schemeClr val="dk1"/>
              </a:solidFill>
              <a:effectLst/>
              <a:latin typeface="+mn-lt"/>
              <a:ea typeface="+mn-ea"/>
              <a:cs typeface="+mn-cs"/>
            </a:rPr>
            <a:t>譲与</a:t>
          </a:r>
          <a:r>
            <a:rPr kumimoji="1" lang="ja-JP" altLang="ja-JP" sz="900">
              <a:solidFill>
                <a:schemeClr val="dk1"/>
              </a:solidFill>
              <a:effectLst/>
              <a:latin typeface="+mn-lt"/>
              <a:ea typeface="+mn-ea"/>
              <a:cs typeface="+mn-cs"/>
            </a:rPr>
            <a:t>税、地方消費税交付金</a:t>
          </a:r>
          <a:r>
            <a:rPr kumimoji="1" lang="ja-JP" altLang="en-US" sz="900">
              <a:solidFill>
                <a:schemeClr val="dk1"/>
              </a:solidFill>
              <a:effectLst/>
              <a:latin typeface="+mn-lt"/>
              <a:ea typeface="+mn-ea"/>
              <a:cs typeface="+mn-cs"/>
            </a:rPr>
            <a:t>、法人事業税交付金</a:t>
          </a:r>
          <a:r>
            <a:rPr kumimoji="1" lang="ja-JP" altLang="ja-JP" sz="900">
              <a:solidFill>
                <a:schemeClr val="dk1"/>
              </a:solidFill>
              <a:effectLst/>
              <a:latin typeface="+mn-lt"/>
              <a:ea typeface="+mn-ea"/>
              <a:cs typeface="+mn-cs"/>
            </a:rPr>
            <a:t>等の経常一般財源等が増加し、歳出面では、合併特例債の償還終了に伴い公債費が大きく減少したことが減少の要因である。</a:t>
          </a:r>
          <a:endParaRPr lang="ja-JP" altLang="ja-JP" sz="1050">
            <a:effectLst/>
          </a:endParaRPr>
        </a:p>
        <a:p>
          <a:r>
            <a:rPr kumimoji="1" lang="ja-JP" altLang="ja-JP" sz="900">
              <a:solidFill>
                <a:schemeClr val="dk1"/>
              </a:solidFill>
              <a:effectLst/>
              <a:latin typeface="+mn-lt"/>
              <a:ea typeface="+mn-ea"/>
              <a:cs typeface="+mn-cs"/>
            </a:rPr>
            <a:t>これまで、合併特例債等を最大限に活用しながら、据置期間をなくし早期に償還を行うことにより、将来負担の軽減を図っていたが、合併特例債の償還終了に伴い</a:t>
          </a:r>
          <a:r>
            <a:rPr kumimoji="1" lang="ja-JP" altLang="en-US"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今後、公債費はほぼ横ばいで推移すると見込まれるため、</a:t>
          </a:r>
          <a:r>
            <a:rPr kumimoji="1" lang="en-US" altLang="ja-JP" sz="900">
              <a:solidFill>
                <a:schemeClr val="dk1"/>
              </a:solidFill>
              <a:effectLst/>
              <a:latin typeface="+mn-lt"/>
              <a:ea typeface="+mn-ea"/>
              <a:cs typeface="+mn-cs"/>
            </a:rPr>
            <a:t>DX</a:t>
          </a:r>
          <a:r>
            <a:rPr kumimoji="1" lang="ja-JP" altLang="ja-JP" sz="900">
              <a:solidFill>
                <a:schemeClr val="dk1"/>
              </a:solidFill>
              <a:effectLst/>
              <a:latin typeface="+mn-lt"/>
              <a:ea typeface="+mn-ea"/>
              <a:cs typeface="+mn-cs"/>
            </a:rPr>
            <a:t>化の推進による人件費及び物件費の削減など、時代に応じた財政運営を進めていく必要がある。</a:t>
          </a:r>
          <a:endParaRPr lang="ja-JP" altLang="ja-JP" sz="105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115026</xdr:rowOff>
    </xdr:from>
    <xdr:to>
      <xdr:col>23</xdr:col>
      <xdr:colOff>133350</xdr:colOff>
      <xdr:row>61</xdr:row>
      <xdr:rowOff>53884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402026"/>
          <a:ext cx="8382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53884</xdr:rowOff>
    </xdr:from>
    <xdr:to>
      <xdr:col>19</xdr:col>
      <xdr:colOff>133350</xdr:colOff>
      <xdr:row>61</xdr:row>
      <xdr:rowOff>146957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512334"/>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61</xdr:row>
      <xdr:rowOff>146957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29570"/>
          <a:ext cx="8890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71120</xdr:rowOff>
    </xdr:from>
    <xdr:to>
      <xdr:col>11</xdr:col>
      <xdr:colOff>31750</xdr:colOff>
      <xdr:row>62</xdr:row>
      <xdr:rowOff>51344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29570"/>
          <a:ext cx="8890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64226</xdr:rowOff>
    </xdr:from>
    <xdr:to>
      <xdr:col>23</xdr:col>
      <xdr:colOff>184150</xdr:colOff>
      <xdr:row>60</xdr:row>
      <xdr:rowOff>165826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36303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23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3084</xdr:rowOff>
    </xdr:from>
    <xdr:to>
      <xdr:col>19</xdr:col>
      <xdr:colOff>184150</xdr:colOff>
      <xdr:row>61</xdr:row>
      <xdr:rowOff>104684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89461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47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96157</xdr:rowOff>
    </xdr:from>
    <xdr:to>
      <xdr:col>15</xdr:col>
      <xdr:colOff>133350</xdr:colOff>
      <xdr:row>62</xdr:row>
      <xdr:rowOff>26307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11084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20320</xdr:rowOff>
    </xdr:from>
    <xdr:to>
      <xdr:col>11</xdr:col>
      <xdr:colOff>82550</xdr:colOff>
      <xdr:row>61</xdr:row>
      <xdr:rowOff>121920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106697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544</xdr:rowOff>
    </xdr:from>
    <xdr:to>
      <xdr:col>7</xdr:col>
      <xdr:colOff>31750</xdr:colOff>
      <xdr:row>62</xdr:row>
      <xdr:rowOff>102144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86921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[227,326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令和２年度以降、類似団体平均より下回る状況が続いているが、</a:t>
          </a:r>
          <a:r>
            <a:rPr kumimoji="1" lang="ja-JP" altLang="en-US" sz="1100">
              <a:solidFill>
                <a:schemeClr val="dk1"/>
              </a:solidFill>
              <a:effectLst/>
              <a:latin typeface="+mn-lt"/>
              <a:ea typeface="+mn-ea"/>
              <a:cs typeface="+mn-cs"/>
            </a:rPr>
            <a:t>決算額は増加傾向にあり、</a:t>
          </a:r>
          <a:r>
            <a:rPr kumimoji="1" lang="ja-JP" altLang="ja-JP" sz="1100">
              <a:solidFill>
                <a:schemeClr val="dk1"/>
              </a:solidFill>
              <a:effectLst/>
              <a:latin typeface="+mn-lt"/>
              <a:ea typeface="+mn-ea"/>
              <a:cs typeface="+mn-cs"/>
            </a:rPr>
            <a:t>依然として全国平均、県内平均を上回っている。</a:t>
          </a:r>
          <a:r>
            <a:rPr kumimoji="1" lang="ja-JP" altLang="en-US" sz="1100">
              <a:solidFill>
                <a:schemeClr val="dk1"/>
              </a:solidFill>
              <a:effectLst/>
              <a:latin typeface="+mn-lt"/>
              <a:ea typeface="+mn-ea"/>
              <a:cs typeface="+mn-cs"/>
            </a:rPr>
            <a:t>増加要因としては、</a:t>
          </a:r>
          <a:r>
            <a:rPr kumimoji="1" lang="ja-JP" altLang="ja-JP" sz="1100">
              <a:solidFill>
                <a:schemeClr val="dk1"/>
              </a:solidFill>
              <a:effectLst/>
              <a:latin typeface="+mn-lt"/>
              <a:ea typeface="+mn-ea"/>
              <a:cs typeface="+mn-cs"/>
            </a:rPr>
            <a:t>令和３年度より、志摩広域消防組合が一般会計に編入されたことにより人件費が、</a:t>
          </a:r>
          <a:r>
            <a:rPr kumimoji="1" lang="ja-JP" altLang="en-US" sz="1100">
              <a:solidFill>
                <a:schemeClr val="dk1"/>
              </a:solidFill>
              <a:effectLst/>
              <a:latin typeface="+mn-lt"/>
              <a:ea typeface="+mn-ea"/>
              <a:cs typeface="+mn-cs"/>
            </a:rPr>
            <a:t>ふるさと応援寄附金の増加に伴う経費の増加、</a:t>
          </a:r>
          <a:r>
            <a:rPr kumimoji="1" lang="ja-JP" altLang="ja-JP" sz="1100">
              <a:solidFill>
                <a:schemeClr val="dk1"/>
              </a:solidFill>
              <a:effectLst/>
              <a:latin typeface="+mn-lt"/>
              <a:ea typeface="+mn-ea"/>
              <a:cs typeface="+mn-cs"/>
            </a:rPr>
            <a:t>物価高騰の影響及び施設の除却のため、物件費がそれぞれ増加した</a:t>
          </a:r>
          <a:r>
            <a:rPr kumimoji="1" lang="ja-JP" altLang="en-US" sz="1100">
              <a:solidFill>
                <a:schemeClr val="dk1"/>
              </a:solidFill>
              <a:effectLst/>
              <a:latin typeface="+mn-lt"/>
              <a:ea typeface="+mn-ea"/>
              <a:cs typeface="+mn-cs"/>
            </a:rPr>
            <a:t>ことが要因となっている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42632</xdr:rowOff>
    </xdr:from>
    <xdr:to>
      <xdr:col>23</xdr:col>
      <xdr:colOff>133350</xdr:colOff>
      <xdr:row>81</xdr:row>
      <xdr:rowOff>48504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0082"/>
          <a:ext cx="838200" cy="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33281</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207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41655</xdr:rowOff>
    </xdr:from>
    <xdr:to>
      <xdr:col>19</xdr:col>
      <xdr:colOff>133350</xdr:colOff>
      <xdr:row>81</xdr:row>
      <xdr:rowOff>42632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9105"/>
          <a:ext cx="889000" cy="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37956</xdr:rowOff>
    </xdr:from>
    <xdr:to>
      <xdr:col>15</xdr:col>
      <xdr:colOff>82550</xdr:colOff>
      <xdr:row>81</xdr:row>
      <xdr:rowOff>41655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5406"/>
          <a:ext cx="889000" cy="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32587</xdr:rowOff>
    </xdr:from>
    <xdr:to>
      <xdr:col>11</xdr:col>
      <xdr:colOff>31750</xdr:colOff>
      <xdr:row>81</xdr:row>
      <xdr:rowOff>37956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0037"/>
          <a:ext cx="889000" cy="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169154</xdr:rowOff>
    </xdr:from>
    <xdr:to>
      <xdr:col>23</xdr:col>
      <xdr:colOff>184150</xdr:colOff>
      <xdr:row>81</xdr:row>
      <xdr:rowOff>99304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90431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163282</xdr:rowOff>
    </xdr:from>
    <xdr:to>
      <xdr:col>19</xdr:col>
      <xdr:colOff>184150</xdr:colOff>
      <xdr:row>81</xdr:row>
      <xdr:rowOff>93432</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103609</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8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162305</xdr:rowOff>
    </xdr:from>
    <xdr:to>
      <xdr:col>15</xdr:col>
      <xdr:colOff>133350</xdr:colOff>
      <xdr:row>81</xdr:row>
      <xdr:rowOff>92455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102632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7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158606</xdr:rowOff>
    </xdr:from>
    <xdr:to>
      <xdr:col>11</xdr:col>
      <xdr:colOff>82550</xdr:colOff>
      <xdr:row>81</xdr:row>
      <xdr:rowOff>88756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98933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3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153237</xdr:rowOff>
    </xdr:from>
    <xdr:to>
      <xdr:col>7</xdr:col>
      <xdr:colOff>31750</xdr:colOff>
      <xdr:row>81</xdr:row>
      <xdr:rowOff>83387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93564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8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昨年度は類似団体平均</a:t>
          </a:r>
          <a:r>
            <a:rPr kumimoji="1" lang="ja-JP" altLang="en-US" sz="1100">
              <a:solidFill>
                <a:schemeClr val="dk1"/>
              </a:solidFill>
              <a:effectLst/>
              <a:latin typeface="+mn-lt"/>
              <a:ea typeface="+mn-ea"/>
              <a:cs typeface="+mn-cs"/>
            </a:rPr>
            <a:t>と同水準であったが、令和６年度は、</a:t>
          </a:r>
          <a:r>
            <a:rPr kumimoji="1" lang="ja-JP" altLang="ja-JP" sz="1100">
              <a:solidFill>
                <a:schemeClr val="dk1"/>
              </a:solidFill>
              <a:effectLst/>
              <a:latin typeface="+mn-lt"/>
              <a:ea typeface="+mn-ea"/>
              <a:cs typeface="+mn-cs"/>
            </a:rPr>
            <a:t>０．５ポイント上回っ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今後も国の基準に準じて、給与制度及び給与水準の適正化に努める。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83457</xdr:rowOff>
    </xdr:from>
    <xdr:to>
      <xdr:col>81</xdr:col>
      <xdr:colOff>44450</xdr:colOff>
      <xdr:row>85</xdr:row>
      <xdr:rowOff>152400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656707"/>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83457</xdr:rowOff>
    </xdr:from>
    <xdr:to>
      <xdr:col>77</xdr:col>
      <xdr:colOff>44450</xdr:colOff>
      <xdr:row>86</xdr:row>
      <xdr:rowOff>15421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5670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15421</xdr:rowOff>
    </xdr:from>
    <xdr:to>
      <xdr:col>72</xdr:col>
      <xdr:colOff>203200</xdr:colOff>
      <xdr:row>86</xdr:row>
      <xdr:rowOff>32657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76012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32657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7256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32657</xdr:rowOff>
    </xdr:from>
    <xdr:to>
      <xdr:col>77</xdr:col>
      <xdr:colOff>95250</xdr:colOff>
      <xdr:row>85</xdr:row>
      <xdr:rowOff>134257</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136071</xdr:rowOff>
    </xdr:from>
    <xdr:to>
      <xdr:col>73</xdr:col>
      <xdr:colOff>44450</xdr:colOff>
      <xdr:row>86</xdr:row>
      <xdr:rowOff>66221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50998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令和元年度まで改善傾向にあったものの、令和２年度から会計年度任用職員へ制度移行</a:t>
          </a:r>
          <a:r>
            <a:rPr kumimoji="1" lang="ja-JP" altLang="en-US" sz="1000">
              <a:solidFill>
                <a:schemeClr val="dk1"/>
              </a:solidFill>
              <a:effectLst/>
              <a:latin typeface="+mn-lt"/>
              <a:ea typeface="+mn-ea"/>
              <a:cs typeface="+mn-cs"/>
            </a:rPr>
            <a:t>したこと</a:t>
          </a:r>
          <a:r>
            <a:rPr kumimoji="1" lang="ja-JP" altLang="ja-JP" sz="1000">
              <a:solidFill>
                <a:schemeClr val="dk1"/>
              </a:solidFill>
              <a:effectLst/>
              <a:latin typeface="+mn-lt"/>
              <a:ea typeface="+mn-ea"/>
              <a:cs typeface="+mn-cs"/>
            </a:rPr>
            <a:t>に伴い、賃金が廃止され、給料や報酬等の人件費となったことが要因となり、数値が上昇</a:t>
          </a:r>
          <a:r>
            <a:rPr kumimoji="1" lang="ja-JP" altLang="en-US" sz="1000">
              <a:solidFill>
                <a:schemeClr val="dk1"/>
              </a:solidFill>
              <a:effectLst/>
              <a:latin typeface="+mn-lt"/>
              <a:ea typeface="+mn-ea"/>
              <a:cs typeface="+mn-cs"/>
            </a:rPr>
            <a:t>した</a:t>
          </a:r>
          <a:r>
            <a:rPr kumimoji="1" lang="ja-JP" altLang="ja-JP" sz="1000">
              <a:solidFill>
                <a:schemeClr val="dk1"/>
              </a:solidFill>
              <a:effectLst/>
              <a:latin typeface="+mn-lt"/>
              <a:ea typeface="+mn-ea"/>
              <a:cs typeface="+mn-cs"/>
            </a:rPr>
            <a:t>が、その分を差し引いたとしても依然として類似団体及び全国平均を大きく上回っている。</a:t>
          </a:r>
          <a:endParaRPr lang="ja-JP" altLang="ja-JP" sz="1100">
            <a:effectLst/>
          </a:endParaRPr>
        </a:p>
        <a:p>
          <a:r>
            <a:rPr kumimoji="1" lang="ja-JP" altLang="ja-JP" sz="1000">
              <a:solidFill>
                <a:schemeClr val="dk1"/>
              </a:solidFill>
              <a:effectLst/>
              <a:latin typeface="+mn-lt"/>
              <a:ea typeface="+mn-ea"/>
              <a:cs typeface="+mn-cs"/>
            </a:rPr>
            <a:t>定員適正化計画</a:t>
          </a:r>
          <a:r>
            <a:rPr kumimoji="1" lang="ja-JP" altLang="en-US" sz="1000">
              <a:solidFill>
                <a:schemeClr val="dk1"/>
              </a:solidFill>
              <a:effectLst/>
              <a:latin typeface="+mn-lt"/>
              <a:ea typeface="+mn-ea"/>
              <a:cs typeface="+mn-cs"/>
            </a:rPr>
            <a:t>に</a:t>
          </a:r>
          <a:r>
            <a:rPr kumimoji="1" lang="ja-JP" altLang="ja-JP" sz="1000">
              <a:solidFill>
                <a:schemeClr val="dk1"/>
              </a:solidFill>
              <a:effectLst/>
              <a:latin typeface="+mn-lt"/>
              <a:ea typeface="+mn-ea"/>
              <a:cs typeface="+mn-cs"/>
            </a:rPr>
            <a:t>基づき計画的な職員数の削減を実施してきたが、総体的に年齢構成等を考慮すれば、人員数にのみ着目した単純な整理・削減は限界になりつつある。今後は、ＤＸ化の推進による業務の効率化を図るとともに、定員適正化計画の見直しなど、抜本的な対策を講じていく必要がある。</a:t>
          </a:r>
          <a:endParaRPr lang="ja-JP" altLang="ja-JP" sz="11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95927</xdr:rowOff>
    </xdr:from>
    <xdr:to>
      <xdr:col>81</xdr:col>
      <xdr:colOff>44450</xdr:colOff>
      <xdr:row>62</xdr:row>
      <xdr:rowOff>120057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72582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82254</xdr:rowOff>
    </xdr:from>
    <xdr:to>
      <xdr:col>77</xdr:col>
      <xdr:colOff>44450</xdr:colOff>
      <xdr:row>62</xdr:row>
      <xdr:rowOff>95927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712154"/>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67776</xdr:rowOff>
    </xdr:from>
    <xdr:to>
      <xdr:col>72</xdr:col>
      <xdr:colOff>203200</xdr:colOff>
      <xdr:row>62</xdr:row>
      <xdr:rowOff>82254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9767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42842</xdr:rowOff>
    </xdr:from>
    <xdr:to>
      <xdr:col>68</xdr:col>
      <xdr:colOff>152400</xdr:colOff>
      <xdr:row>62</xdr:row>
      <xdr:rowOff>67776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72742"/>
          <a:ext cx="889000" cy="2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69257</xdr:rowOff>
    </xdr:from>
    <xdr:to>
      <xdr:col>81</xdr:col>
      <xdr:colOff>95250</xdr:colOff>
      <xdr:row>62</xdr:row>
      <xdr:rowOff>170857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9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41334</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7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45127</xdr:rowOff>
    </xdr:from>
    <xdr:to>
      <xdr:col>77</xdr:col>
      <xdr:colOff>95250</xdr:colOff>
      <xdr:row>62</xdr:row>
      <xdr:rowOff>146727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7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131504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61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31454</xdr:rowOff>
    </xdr:from>
    <xdr:to>
      <xdr:col>73</xdr:col>
      <xdr:colOff>44450</xdr:colOff>
      <xdr:row>62</xdr:row>
      <xdr:rowOff>133054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66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117831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747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16976</xdr:rowOff>
    </xdr:from>
    <xdr:to>
      <xdr:col>68</xdr:col>
      <xdr:colOff>203200</xdr:colOff>
      <xdr:row>62</xdr:row>
      <xdr:rowOff>118576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64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103353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73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163492</xdr:rowOff>
    </xdr:from>
    <xdr:to>
      <xdr:col>64</xdr:col>
      <xdr:colOff>152400</xdr:colOff>
      <xdr:row>62</xdr:row>
      <xdr:rowOff>93642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62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78419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708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前年度と比較して１．</a:t>
          </a:r>
          <a:r>
            <a:rPr kumimoji="1" lang="ja-JP" altLang="en-US" sz="900">
              <a:solidFill>
                <a:schemeClr val="dk1"/>
              </a:solidFill>
              <a:effectLst/>
              <a:latin typeface="+mn-lt"/>
              <a:ea typeface="+mn-ea"/>
              <a:cs typeface="+mn-cs"/>
            </a:rPr>
            <a:t>２</a:t>
          </a:r>
          <a:r>
            <a:rPr kumimoji="1" lang="ja-JP" altLang="ja-JP" sz="900">
              <a:solidFill>
                <a:schemeClr val="dk1"/>
              </a:solidFill>
              <a:effectLst/>
              <a:latin typeface="+mn-lt"/>
              <a:ea typeface="+mn-ea"/>
              <a:cs typeface="+mn-cs"/>
            </a:rPr>
            <a:t>ポイント低下し、類似団体平均を</a:t>
          </a:r>
          <a:r>
            <a:rPr kumimoji="1" lang="ja-JP" altLang="en-US" sz="900">
              <a:solidFill>
                <a:schemeClr val="dk1"/>
              </a:solidFill>
              <a:effectLst/>
              <a:latin typeface="+mn-lt"/>
              <a:ea typeface="+mn-ea"/>
              <a:cs typeface="+mn-cs"/>
            </a:rPr>
            <a:t>１</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３ポ</a:t>
          </a:r>
          <a:r>
            <a:rPr kumimoji="1" lang="ja-JP" altLang="ja-JP" sz="900">
              <a:solidFill>
                <a:schemeClr val="dk1"/>
              </a:solidFill>
              <a:effectLst/>
              <a:latin typeface="+mn-lt"/>
              <a:ea typeface="+mn-ea"/>
              <a:cs typeface="+mn-cs"/>
            </a:rPr>
            <a:t>イント下回った。令和４年度まで継続して類似団体平均を上回っていたのは、合併以降、新市建設計画に基づき、合併特例債を活用して施設整備等を実施してきたことが要因であるが、分母となる標準財政規模の減少とともに、合併特例債償還終了により、分子となる元利償還金も減少しており、合併特例債に代えて参入率の高い過疎債等の活用も進めていることから、実質公債費比率は減少傾向となっている。</a:t>
          </a:r>
          <a:endParaRPr lang="ja-JP" altLang="ja-JP" sz="1050">
            <a:effectLst/>
          </a:endParaRPr>
        </a:p>
        <a:p>
          <a:r>
            <a:rPr kumimoji="1" lang="ja-JP" altLang="ja-JP" sz="900">
              <a:solidFill>
                <a:schemeClr val="dk1"/>
              </a:solidFill>
              <a:effectLst/>
              <a:latin typeface="+mn-lt"/>
              <a:ea typeface="+mn-ea"/>
              <a:cs typeface="+mn-cs"/>
            </a:rPr>
            <a:t>合併による施設整備等のピークは過ぎているものの、施設の老朽化や喫緊の課題である災害対策事業等が見込まれるため、引き続き市債の発行を可能な限り抑制しつつ、計画的な償還計画により、将来的な公債費負担の軽減に努めることが求められる。</a:t>
          </a:r>
          <a:endParaRPr lang="ja-JP" altLang="ja-JP" sz="105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161290</xdr:rowOff>
    </xdr:from>
    <xdr:to>
      <xdr:col>81</xdr:col>
      <xdr:colOff>44450</xdr:colOff>
      <xdr:row>37</xdr:row>
      <xdr:rowOff>13970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3349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13970</xdr:rowOff>
    </xdr:from>
    <xdr:to>
      <xdr:col>77</xdr:col>
      <xdr:colOff>44450</xdr:colOff>
      <xdr:row>37</xdr:row>
      <xdr:rowOff>34078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5762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34078</xdr:rowOff>
    </xdr:from>
    <xdr:to>
      <xdr:col>72</xdr:col>
      <xdr:colOff>203200</xdr:colOff>
      <xdr:row>37</xdr:row>
      <xdr:rowOff>48154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77728"/>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48154</xdr:rowOff>
    </xdr:from>
    <xdr:to>
      <xdr:col>68</xdr:col>
      <xdr:colOff>152400</xdr:colOff>
      <xdr:row>37</xdr:row>
      <xdr:rowOff>62230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91804"/>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110490</xdr:rowOff>
    </xdr:from>
    <xdr:to>
      <xdr:col>81</xdr:col>
      <xdr:colOff>95250</xdr:colOff>
      <xdr:row>37</xdr:row>
      <xdr:rowOff>40640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127017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2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134620</xdr:rowOff>
    </xdr:from>
    <xdr:to>
      <xdr:col>77</xdr:col>
      <xdr:colOff>95250</xdr:colOff>
      <xdr:row>37</xdr:row>
      <xdr:rowOff>64770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74947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7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154728</xdr:rowOff>
    </xdr:from>
    <xdr:to>
      <xdr:col>73</xdr:col>
      <xdr:colOff>44450</xdr:colOff>
      <xdr:row>37</xdr:row>
      <xdr:rowOff>84878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2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69655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1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168804</xdr:rowOff>
    </xdr:from>
    <xdr:to>
      <xdr:col>68</xdr:col>
      <xdr:colOff>203200</xdr:colOff>
      <xdr:row>37</xdr:row>
      <xdr:rowOff>98954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4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83731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27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11430</xdr:rowOff>
    </xdr:from>
    <xdr:to>
      <xdr:col>64</xdr:col>
      <xdr:colOff>152400</xdr:colOff>
      <xdr:row>37</xdr:row>
      <xdr:rowOff>113030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97807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前年度と比較して</a:t>
          </a:r>
          <a:r>
            <a:rPr kumimoji="1" lang="ja-JP" altLang="en-US" sz="1050">
              <a:solidFill>
                <a:schemeClr val="dk1"/>
              </a:solidFill>
              <a:effectLst/>
              <a:latin typeface="+mn-lt"/>
              <a:ea typeface="+mn-ea"/>
              <a:cs typeface="+mn-cs"/>
            </a:rPr>
            <a:t>２</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７ポ</a:t>
          </a:r>
          <a:r>
            <a:rPr kumimoji="1" lang="ja-JP" altLang="ja-JP" sz="1050">
              <a:solidFill>
                <a:schemeClr val="dk1"/>
              </a:solidFill>
              <a:effectLst/>
              <a:latin typeface="+mn-lt"/>
              <a:ea typeface="+mn-ea"/>
              <a:cs typeface="+mn-cs"/>
            </a:rPr>
            <a:t>イント低下したものの、依然として類似団体平均より</a:t>
          </a:r>
          <a:r>
            <a:rPr kumimoji="1" lang="ja-JP" altLang="en-US" sz="1050">
              <a:solidFill>
                <a:schemeClr val="dk1"/>
              </a:solidFill>
              <a:effectLst/>
              <a:latin typeface="+mn-lt"/>
              <a:ea typeface="+mn-ea"/>
              <a:cs typeface="+mn-cs"/>
            </a:rPr>
            <a:t>２</a:t>
          </a:r>
          <a:r>
            <a:rPr kumimoji="1" lang="ja-JP" altLang="ja-JP" sz="1050">
              <a:solidFill>
                <a:schemeClr val="dk1"/>
              </a:solidFill>
              <a:effectLst/>
              <a:latin typeface="+mn-lt"/>
              <a:ea typeface="+mn-ea"/>
              <a:cs typeface="+mn-cs"/>
            </a:rPr>
            <a:t>．２ポイント上回っている。</a:t>
          </a:r>
          <a:endParaRPr lang="ja-JP" altLang="ja-JP" sz="1200">
            <a:effectLst/>
          </a:endParaRPr>
        </a:p>
        <a:p>
          <a:r>
            <a:rPr kumimoji="1" lang="ja-JP" altLang="ja-JP" sz="1050">
              <a:solidFill>
                <a:schemeClr val="dk1"/>
              </a:solidFill>
              <a:effectLst/>
              <a:latin typeface="+mn-lt"/>
              <a:ea typeface="+mn-ea"/>
              <a:cs typeface="+mn-cs"/>
            </a:rPr>
            <a:t>基準財政需要額算入見込額の減少などにより充当可能財源等は減少しているが、地方債残高の減少も継続しているため、差引の将来負担額が減少し、将来負担比率は低下した。類似団体平均を上回っているものの、合併特例債の償還終了に伴い、起債償還金元金は減少して</a:t>
          </a:r>
          <a:r>
            <a:rPr kumimoji="1" lang="ja-JP" altLang="en-US" sz="1050">
              <a:solidFill>
                <a:schemeClr val="dk1"/>
              </a:solidFill>
              <a:effectLst/>
              <a:latin typeface="+mn-lt"/>
              <a:ea typeface="+mn-ea"/>
              <a:cs typeface="+mn-cs"/>
            </a:rPr>
            <a:t>いるが、喫緊の課題である災害対策事業のために発行した市債の償還が令和７年度以降増加することが見込まれることから、今後も事業実施の適正化を図り、財政の健全化に努める。</a:t>
          </a:r>
          <a:endParaRPr lang="ja-JP" altLang="ja-JP" sz="12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140617</xdr:rowOff>
    </xdr:from>
    <xdr:to>
      <xdr:col>81</xdr:col>
      <xdr:colOff>44450</xdr:colOff>
      <xdr:row>15</xdr:row>
      <xdr:rowOff>5362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540917"/>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5362</xdr:rowOff>
    </xdr:from>
    <xdr:to>
      <xdr:col>77</xdr:col>
      <xdr:colOff>44450</xdr:colOff>
      <xdr:row>15</xdr:row>
      <xdr:rowOff>132715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577112"/>
          <a:ext cx="889000" cy="12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132715</xdr:rowOff>
    </xdr:from>
    <xdr:to>
      <xdr:col>72</xdr:col>
      <xdr:colOff>203200</xdr:colOff>
      <xdr:row>16</xdr:row>
      <xdr:rowOff>30974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704465"/>
          <a:ext cx="889000" cy="6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30974</xdr:rowOff>
    </xdr:from>
    <xdr:to>
      <xdr:col>68</xdr:col>
      <xdr:colOff>152400</xdr:colOff>
      <xdr:row>16</xdr:row>
      <xdr:rowOff>132856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774174"/>
          <a:ext cx="889000" cy="10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89817</xdr:rowOff>
    </xdr:from>
    <xdr:to>
      <xdr:col>81</xdr:col>
      <xdr:colOff>95250</xdr:colOff>
      <xdr:row>15</xdr:row>
      <xdr:rowOff>19967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49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61894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462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126012</xdr:rowOff>
    </xdr:from>
    <xdr:to>
      <xdr:col>77</xdr:col>
      <xdr:colOff>95250</xdr:colOff>
      <xdr:row>15</xdr:row>
      <xdr:rowOff>56162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52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40939</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61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81915</xdr:rowOff>
    </xdr:from>
    <xdr:to>
      <xdr:col>73</xdr:col>
      <xdr:colOff>44450</xdr:colOff>
      <xdr:row>16</xdr:row>
      <xdr:rowOff>12065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168292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74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151624</xdr:rowOff>
    </xdr:from>
    <xdr:to>
      <xdr:col>68</xdr:col>
      <xdr:colOff>203200</xdr:colOff>
      <xdr:row>16</xdr:row>
      <xdr:rowOff>81774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72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66551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809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82056</xdr:rowOff>
    </xdr:from>
    <xdr:to>
      <xdr:col>64</xdr:col>
      <xdr:colOff>152400</xdr:colOff>
      <xdr:row>17</xdr:row>
      <xdr:rowOff>12206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82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22383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594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44,110
43,516
178.93
29,073,157
28,238,127
800,700
14,977,243
18,203,819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12.7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人件費に係る経常収支比率は、類似団体との比較では、</a:t>
          </a:r>
          <a:r>
            <a:rPr kumimoji="1" lang="ja-JP" altLang="en-US" sz="900">
              <a:solidFill>
                <a:schemeClr val="dk1"/>
              </a:solidFill>
              <a:effectLst/>
              <a:latin typeface="+mn-lt"/>
              <a:ea typeface="+mn-ea"/>
              <a:cs typeface="+mn-cs"/>
            </a:rPr>
            <a:t>８</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８</a:t>
          </a:r>
          <a:r>
            <a:rPr kumimoji="1" lang="ja-JP" altLang="ja-JP" sz="900">
              <a:solidFill>
                <a:schemeClr val="dk1"/>
              </a:solidFill>
              <a:effectLst/>
              <a:latin typeface="+mn-lt"/>
              <a:ea typeface="+mn-ea"/>
              <a:cs typeface="+mn-cs"/>
            </a:rPr>
            <a:t>ポイント上回っており、対前年度においても</a:t>
          </a:r>
          <a:r>
            <a:rPr kumimoji="1" lang="ja-JP" altLang="en-US" sz="900">
              <a:solidFill>
                <a:schemeClr val="dk1"/>
              </a:solidFill>
              <a:effectLst/>
              <a:latin typeface="+mn-lt"/>
              <a:ea typeface="+mn-ea"/>
              <a:cs typeface="+mn-cs"/>
            </a:rPr>
            <a:t>２</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８</a:t>
          </a:r>
          <a:r>
            <a:rPr kumimoji="1" lang="ja-JP" altLang="ja-JP" sz="900">
              <a:solidFill>
                <a:schemeClr val="dk1"/>
              </a:solidFill>
              <a:effectLst/>
              <a:latin typeface="+mn-lt"/>
              <a:ea typeface="+mn-ea"/>
              <a:cs typeface="+mn-cs"/>
            </a:rPr>
            <a:t>ポイント増加している。令和３年度より全国平均を大きく上回ることとなったが、これは、令和３年３月３１日に志摩広域消防組合が解散し、同年４月１日より志摩市一般会計へ編入されたことによるものである。</a:t>
          </a:r>
          <a:endParaRPr lang="ja-JP" altLang="ja-JP" sz="1050">
            <a:effectLst/>
          </a:endParaRPr>
        </a:p>
        <a:p>
          <a:r>
            <a:rPr kumimoji="1" lang="ja-JP" altLang="ja-JP" sz="900">
              <a:solidFill>
                <a:schemeClr val="dk1"/>
              </a:solidFill>
              <a:effectLst/>
              <a:latin typeface="+mn-lt"/>
              <a:ea typeface="+mn-ea"/>
              <a:cs typeface="+mn-cs"/>
            </a:rPr>
            <a:t>また、ごみ処理業務や、し尿処理業務などを一部事務組合等で行っているため、一部事務組合の人件費分に充てる負担金や、公営企業会計の人件費に充てる繰出金といった人件費に準ずる費用を合計した場合の人口一人当たり歳出決算額は、類似団体平均を大きく上回っている。</a:t>
          </a:r>
          <a:endParaRPr lang="ja-JP" altLang="ja-JP" sz="105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56134</xdr:rowOff>
    </xdr:from>
    <xdr:to>
      <xdr:col>24</xdr:col>
      <xdr:colOff>25400</xdr:colOff>
      <xdr:row>40</xdr:row>
      <xdr:rowOff>12700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742684"/>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5842</xdr:rowOff>
    </xdr:from>
    <xdr:to>
      <xdr:col>19</xdr:col>
      <xdr:colOff>187325</xdr:colOff>
      <xdr:row>39</xdr:row>
      <xdr:rowOff>56134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923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127000</xdr:rowOff>
    </xdr:from>
    <xdr:to>
      <xdr:col>15</xdr:col>
      <xdr:colOff>98425</xdr:colOff>
      <xdr:row>39</xdr:row>
      <xdr:rowOff>5842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421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97282</xdr:rowOff>
    </xdr:from>
    <xdr:to>
      <xdr:col>11</xdr:col>
      <xdr:colOff>9525</xdr:colOff>
      <xdr:row>38</xdr:row>
      <xdr:rowOff>127000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4093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133350</xdr:rowOff>
    </xdr:from>
    <xdr:to>
      <xdr:col>24</xdr:col>
      <xdr:colOff>76200</xdr:colOff>
      <xdr:row>40</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105427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5334</xdr:rowOff>
    </xdr:from>
    <xdr:to>
      <xdr:col>20</xdr:col>
      <xdr:colOff>38100</xdr:colOff>
      <xdr:row>39</xdr:row>
      <xdr:rowOff>106934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91711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78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126492</xdr:rowOff>
    </xdr:from>
    <xdr:to>
      <xdr:col>15</xdr:col>
      <xdr:colOff>149225</xdr:colOff>
      <xdr:row>39</xdr:row>
      <xdr:rowOff>56642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41419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2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76200</xdr:rowOff>
    </xdr:from>
    <xdr:to>
      <xdr:col>11</xdr:col>
      <xdr:colOff>60325</xdr:colOff>
      <xdr:row>39</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46482</xdr:rowOff>
    </xdr:from>
    <xdr:to>
      <xdr:col>6</xdr:col>
      <xdr:colOff>171450</xdr:colOff>
      <xdr:row>37</xdr:row>
      <xdr:rowOff>148082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158259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物件費に係る経常収支比率は、類似団体平均を</a:t>
          </a:r>
          <a:r>
            <a:rPr kumimoji="1" lang="ja-JP" altLang="en-US" sz="1000">
              <a:solidFill>
                <a:schemeClr val="dk1"/>
              </a:solidFill>
              <a:effectLst/>
              <a:latin typeface="+mn-lt"/>
              <a:ea typeface="+mn-ea"/>
              <a:cs typeface="+mn-cs"/>
            </a:rPr>
            <a:t>４</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０</a:t>
          </a:r>
          <a:r>
            <a:rPr kumimoji="1" lang="ja-JP" altLang="ja-JP" sz="1000">
              <a:solidFill>
                <a:schemeClr val="dk1"/>
              </a:solidFill>
              <a:effectLst/>
              <a:latin typeface="+mn-lt"/>
              <a:ea typeface="+mn-ea"/>
              <a:cs typeface="+mn-cs"/>
            </a:rPr>
            <a:t>ポイント下回っ</a:t>
          </a:r>
          <a:r>
            <a:rPr kumimoji="1" lang="ja-JP" altLang="en-US" sz="1000">
              <a:solidFill>
                <a:schemeClr val="dk1"/>
              </a:solidFill>
              <a:effectLst/>
              <a:latin typeface="+mn-lt"/>
              <a:ea typeface="+mn-ea"/>
              <a:cs typeface="+mn-cs"/>
            </a:rPr>
            <a:t>たが</a:t>
          </a:r>
          <a:r>
            <a:rPr kumimoji="1" lang="ja-JP" altLang="ja-JP" sz="1000">
              <a:solidFill>
                <a:schemeClr val="dk1"/>
              </a:solidFill>
              <a:effectLst/>
              <a:latin typeface="+mn-lt"/>
              <a:ea typeface="+mn-ea"/>
              <a:cs typeface="+mn-cs"/>
            </a:rPr>
            <a:t>、対前年度で</a:t>
          </a:r>
          <a:r>
            <a:rPr kumimoji="1" lang="ja-JP" altLang="en-US" sz="1000">
              <a:solidFill>
                <a:schemeClr val="dk1"/>
              </a:solidFill>
              <a:effectLst/>
              <a:latin typeface="+mn-lt"/>
              <a:ea typeface="+mn-ea"/>
              <a:cs typeface="+mn-cs"/>
            </a:rPr>
            <a:t>０</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１</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増加</a:t>
          </a:r>
          <a:r>
            <a:rPr kumimoji="1" lang="ja-JP" altLang="ja-JP" sz="1000">
              <a:solidFill>
                <a:schemeClr val="dk1"/>
              </a:solidFill>
              <a:effectLst/>
              <a:latin typeface="+mn-lt"/>
              <a:ea typeface="+mn-ea"/>
              <a:cs typeface="+mn-cs"/>
            </a:rPr>
            <a:t>した。令和２年度に会計年度任用職員への制度移行に伴い、賃金が廃止され、給料や報酬等の人件費となったことが要因で令和２年度に大きく減少したが、その後、物価高騰や施設の除却事業等により増加することとなった。令和５年度は、除却事業の終了等により前年度より減少することとなったが、</a:t>
          </a:r>
          <a:r>
            <a:rPr kumimoji="1" lang="ja-JP" altLang="en-US" sz="1000">
              <a:solidFill>
                <a:schemeClr val="dk1"/>
              </a:solidFill>
              <a:effectLst/>
              <a:latin typeface="+mn-lt"/>
              <a:ea typeface="+mn-ea"/>
              <a:cs typeface="+mn-cs"/>
            </a:rPr>
            <a:t>令和６年度はほぼ同水準となっており、</a:t>
          </a:r>
          <a:r>
            <a:rPr kumimoji="1" lang="ja-JP" altLang="ja-JP" sz="1000">
              <a:solidFill>
                <a:schemeClr val="dk1"/>
              </a:solidFill>
              <a:effectLst/>
              <a:latin typeface="+mn-lt"/>
              <a:ea typeface="+mn-ea"/>
              <a:cs typeface="+mn-cs"/>
            </a:rPr>
            <a:t>物価高騰の状況は今後も引き続くと見込まれるため、施設の統廃合や</a:t>
          </a:r>
          <a:r>
            <a:rPr kumimoji="1" lang="en-US" altLang="ja-JP" sz="1000">
              <a:solidFill>
                <a:schemeClr val="dk1"/>
              </a:solidFill>
              <a:effectLst/>
              <a:latin typeface="+mn-lt"/>
              <a:ea typeface="+mn-ea"/>
              <a:cs typeface="+mn-cs"/>
            </a:rPr>
            <a:t>DX</a:t>
          </a:r>
          <a:r>
            <a:rPr kumimoji="1" lang="ja-JP" altLang="ja-JP" sz="1000">
              <a:solidFill>
                <a:schemeClr val="dk1"/>
              </a:solidFill>
              <a:effectLst/>
              <a:latin typeface="+mn-lt"/>
              <a:ea typeface="+mn-ea"/>
              <a:cs typeface="+mn-cs"/>
            </a:rPr>
            <a:t>化の推進により一層の経費の削減に努めていく。</a:t>
          </a:r>
          <a:endParaRPr lang="ja-JP" altLang="ja-JP" sz="11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24130</xdr:rowOff>
    </xdr:from>
    <xdr:to>
      <xdr:col>82</xdr:col>
      <xdr:colOff>107950</xdr:colOff>
      <xdr:row>15</xdr:row>
      <xdr:rowOff>31750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958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24130</xdr:rowOff>
    </xdr:from>
    <xdr:to>
      <xdr:col>78</xdr:col>
      <xdr:colOff>69850</xdr:colOff>
      <xdr:row>15</xdr:row>
      <xdr:rowOff>123190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5958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39370</xdr:rowOff>
    </xdr:from>
    <xdr:to>
      <xdr:col>73</xdr:col>
      <xdr:colOff>180975</xdr:colOff>
      <xdr:row>15</xdr:row>
      <xdr:rowOff>123190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111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15</xdr:row>
      <xdr:rowOff>39370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565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152400</xdr:rowOff>
    </xdr:from>
    <xdr:to>
      <xdr:col>82</xdr:col>
      <xdr:colOff>158750</xdr:colOff>
      <xdr:row>15</xdr:row>
      <xdr:rowOff>82550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168927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144780</xdr:rowOff>
    </xdr:from>
    <xdr:to>
      <xdr:col>78</xdr:col>
      <xdr:colOff>120650</xdr:colOff>
      <xdr:row>15</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85107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1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72390</xdr:rowOff>
    </xdr:from>
    <xdr:to>
      <xdr:col>74</xdr:col>
      <xdr:colOff>31750</xdr:colOff>
      <xdr:row>16</xdr:row>
      <xdr:rowOff>2540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12717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160020</xdr:rowOff>
    </xdr:from>
    <xdr:to>
      <xdr:col>69</xdr:col>
      <xdr:colOff>142875</xdr:colOff>
      <xdr:row>15</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100347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扶助費に係る経常収支比率は、前年度から０．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し、類似団体との比較で</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ポイント下回っている。</a:t>
          </a:r>
          <a:endParaRPr lang="ja-JP" altLang="ja-JP" sz="1400">
            <a:effectLst/>
          </a:endParaRPr>
        </a:p>
        <a:p>
          <a:r>
            <a:rPr kumimoji="1" lang="ja-JP" altLang="ja-JP" sz="1100">
              <a:solidFill>
                <a:schemeClr val="dk1"/>
              </a:solidFill>
              <a:effectLst/>
              <a:latin typeface="+mn-lt"/>
              <a:ea typeface="+mn-ea"/>
              <a:cs typeface="+mn-cs"/>
            </a:rPr>
            <a:t>しかし、社会福祉費、生活保護費、児童福祉費における扶助費の増加要因は、高齢化による給付対象件数の増加、制度改正による給付額の増加など幅広く、一時的な傾向だけで判断することは困難である。今後、増加することが懸念されるため、引き続き動向を注視していく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20865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3853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170543</xdr:rowOff>
    </xdr:from>
    <xdr:to>
      <xdr:col>19</xdr:col>
      <xdr:colOff>187325</xdr:colOff>
      <xdr:row>55</xdr:row>
      <xdr:rowOff>20865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288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170543</xdr:rowOff>
    </xdr:from>
    <xdr:to>
      <xdr:col>15</xdr:col>
      <xdr:colOff>98425</xdr:colOff>
      <xdr:row>55</xdr:row>
      <xdr:rowOff>20865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4288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20865</xdr:rowOff>
    </xdr:from>
    <xdr:to>
      <xdr:col>11</xdr:col>
      <xdr:colOff>9525</xdr:colOff>
      <xdr:row>55</xdr:row>
      <xdr:rowOff>42635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50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119743</xdr:rowOff>
    </xdr:from>
    <xdr:to>
      <xdr:col>15</xdr:col>
      <xdr:colOff>149225</xdr:colOff>
      <xdr:row>55</xdr:row>
      <xdr:rowOff>49893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60070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141515</xdr:rowOff>
    </xdr:from>
    <xdr:to>
      <xdr:col>11</xdr:col>
      <xdr:colOff>60325</xdr:colOff>
      <xdr:row>55</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163285</xdr:rowOff>
    </xdr:from>
    <xdr:to>
      <xdr:col>6</xdr:col>
      <xdr:colOff>171450</xdr:colOff>
      <xdr:row>55</xdr:row>
      <xdr:rowOff>93435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103612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その他に係る経常収支比率は、類似団体と同水準で推移していたが、令和</a:t>
          </a:r>
          <a:r>
            <a:rPr kumimoji="1" lang="ja-JP" altLang="en-US" sz="1050">
              <a:solidFill>
                <a:schemeClr val="dk1"/>
              </a:solidFill>
              <a:effectLst/>
              <a:latin typeface="+mn-lt"/>
              <a:ea typeface="+mn-ea"/>
              <a:cs typeface="+mn-cs"/>
            </a:rPr>
            <a:t>６</a:t>
          </a:r>
          <a:r>
            <a:rPr kumimoji="1" lang="ja-JP" altLang="ja-JP" sz="1050">
              <a:solidFill>
                <a:schemeClr val="dk1"/>
              </a:solidFill>
              <a:effectLst/>
              <a:latin typeface="+mn-lt"/>
              <a:ea typeface="+mn-ea"/>
              <a:cs typeface="+mn-cs"/>
            </a:rPr>
            <a:t>年度は、類似団体平均を</a:t>
          </a:r>
          <a:r>
            <a:rPr kumimoji="1" lang="ja-JP" altLang="en-US" sz="1050">
              <a:solidFill>
                <a:schemeClr val="dk1"/>
              </a:solidFill>
              <a:effectLst/>
              <a:latin typeface="+mn-lt"/>
              <a:ea typeface="+mn-ea"/>
              <a:cs typeface="+mn-cs"/>
            </a:rPr>
            <a:t>２</a:t>
          </a:r>
          <a:r>
            <a:rPr kumimoji="1" lang="ja-JP" altLang="ja-JP" sz="1050">
              <a:solidFill>
                <a:schemeClr val="dk1"/>
              </a:solidFill>
              <a:effectLst/>
              <a:latin typeface="+mn-lt"/>
              <a:ea typeface="+mn-ea"/>
              <a:cs typeface="+mn-cs"/>
            </a:rPr>
            <a:t>．７ポイント上回ることとなった。</a:t>
          </a:r>
          <a:endParaRPr lang="ja-JP" altLang="ja-JP" sz="1200">
            <a:effectLst/>
          </a:endParaRPr>
        </a:p>
        <a:p>
          <a:r>
            <a:rPr kumimoji="1" lang="ja-JP" altLang="ja-JP" sz="1050">
              <a:solidFill>
                <a:schemeClr val="dk1"/>
              </a:solidFill>
              <a:effectLst/>
              <a:latin typeface="+mn-lt"/>
              <a:ea typeface="+mn-ea"/>
              <a:cs typeface="+mn-cs"/>
            </a:rPr>
            <a:t>維持補修費については、施設の統廃合を進めているものの、老朽化施設が多く、安全面を考慮すれば維持補修費を大幅に抑制することは困難である。また、繰出金については、今後も国民健康保険税収入の減少や介護給付費の伸びなどにより増加が予想されるため、保険税・保険料の適正な賦課徴収と給付適正化の取組を推進していく必要がある。</a:t>
          </a:r>
          <a:endParaRPr lang="ja-JP" altLang="ja-JP" sz="12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95250</xdr:rowOff>
    </xdr:from>
    <xdr:to>
      <xdr:col>82</xdr:col>
      <xdr:colOff>107950</xdr:colOff>
      <xdr:row>60</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108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139700</xdr:rowOff>
    </xdr:from>
    <xdr:to>
      <xdr:col>78</xdr:col>
      <xdr:colOff>69850</xdr:colOff>
      <xdr:row>59</xdr:row>
      <xdr:rowOff>95250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83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58</xdr:row>
      <xdr:rowOff>139700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94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50800</xdr:rowOff>
    </xdr:from>
    <xdr:to>
      <xdr:col>69</xdr:col>
      <xdr:colOff>92075</xdr:colOff>
      <xdr:row>58</xdr:row>
      <xdr:rowOff>63500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94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120650</xdr:rowOff>
    </xdr:from>
    <xdr:to>
      <xdr:col>82</xdr:col>
      <xdr:colOff>158750</xdr:colOff>
      <xdr:row>60</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92727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44450</xdr:rowOff>
    </xdr:from>
    <xdr:to>
      <xdr:col>78</xdr:col>
      <xdr:colOff>120650</xdr:colOff>
      <xdr:row>59</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130827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4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88900</xdr:rowOff>
    </xdr:from>
    <xdr:to>
      <xdr:col>74</xdr:col>
      <xdr:colOff>31750</xdr:colOff>
      <xdr:row>59</xdr:row>
      <xdr:rowOff>19050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xdr:rowOff>
    </xdr:from>
    <xdr:to>
      <xdr:col>65</xdr:col>
      <xdr:colOff>53975</xdr:colOff>
      <xdr:row>58</xdr:row>
      <xdr:rowOff>114300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99077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令和３年３月３１日に志摩広域消防組合が解散し、同年４月１日より志摩市一般会計に編入されたことにより、令和３年度以降、比率が大きく減少した。令和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年度は、類似団体平均を</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ポイント下回り、対前年度でも０．</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ポイント下回ることとなった。</a:t>
          </a:r>
          <a:endParaRPr lang="ja-JP" altLang="ja-JP" sz="1400">
            <a:effectLst/>
          </a:endParaRPr>
        </a:p>
        <a:p>
          <a:r>
            <a:rPr kumimoji="1" lang="ja-JP" altLang="ja-JP" sz="1100">
              <a:solidFill>
                <a:schemeClr val="dk1"/>
              </a:solidFill>
              <a:effectLst/>
              <a:latin typeface="+mn-lt"/>
              <a:ea typeface="+mn-ea"/>
              <a:cs typeface="+mn-cs"/>
            </a:rPr>
            <a:t>補助金等については、平成２２年３月に補助金等交付基準を作成し、平成２３年度の補助金から公益性・公平性等の判断基準により適正化を図っており、引き続き経費の縮減に努めていく。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104140</xdr:rowOff>
    </xdr:from>
    <xdr:to>
      <xdr:col>82</xdr:col>
      <xdr:colOff>107950</xdr:colOff>
      <xdr:row>36</xdr:row>
      <xdr:rowOff>122428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27634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122428</xdr:rowOff>
    </xdr:from>
    <xdr:to>
      <xdr:col>78</xdr:col>
      <xdr:colOff>69850</xdr:colOff>
      <xdr:row>36</xdr:row>
      <xdr:rowOff>154432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946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117856</xdr:rowOff>
    </xdr:from>
    <xdr:to>
      <xdr:col>73</xdr:col>
      <xdr:colOff>180975</xdr:colOff>
      <xdr:row>36</xdr:row>
      <xdr:rowOff>154432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900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117856</xdr:rowOff>
    </xdr:from>
    <xdr:to>
      <xdr:col>69</xdr:col>
      <xdr:colOff>92075</xdr:colOff>
      <xdr:row>38</xdr:row>
      <xdr:rowOff>76708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90056"/>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53340</xdr:rowOff>
    </xdr:from>
    <xdr:to>
      <xdr:col>82</xdr:col>
      <xdr:colOff>158750</xdr:colOff>
      <xdr:row>36</xdr:row>
      <xdr:rowOff>154940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69867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71628</xdr:rowOff>
    </xdr:from>
    <xdr:to>
      <xdr:col>78</xdr:col>
      <xdr:colOff>120650</xdr:colOff>
      <xdr:row>37</xdr:row>
      <xdr:rowOff>1778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18559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67056</xdr:rowOff>
    </xdr:from>
    <xdr:to>
      <xdr:col>69</xdr:col>
      <xdr:colOff>142875</xdr:colOff>
      <xdr:row>36</xdr:row>
      <xdr:rowOff>168656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7383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25908</xdr:rowOff>
    </xdr:from>
    <xdr:to>
      <xdr:col>65</xdr:col>
      <xdr:colOff>53975</xdr:colOff>
      <xdr:row>38</xdr:row>
      <xdr:rowOff>127508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112285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公債費に係る経常収支比率は、継続して類似団体平均を上回ってい</a:t>
          </a:r>
          <a:r>
            <a:rPr kumimoji="1" lang="ja-JP" altLang="en-US" sz="900">
              <a:solidFill>
                <a:schemeClr val="dk1"/>
              </a:solidFill>
              <a:effectLst/>
              <a:latin typeface="+mn-lt"/>
              <a:ea typeface="+mn-ea"/>
              <a:cs typeface="+mn-cs"/>
            </a:rPr>
            <a:t>た</a:t>
          </a:r>
          <a:r>
            <a:rPr kumimoji="1" lang="ja-JP" altLang="ja-JP" sz="900">
              <a:solidFill>
                <a:schemeClr val="dk1"/>
              </a:solidFill>
              <a:effectLst/>
              <a:latin typeface="+mn-lt"/>
              <a:ea typeface="+mn-ea"/>
              <a:cs typeface="+mn-cs"/>
            </a:rPr>
            <a:t>が、令和２年度から減少傾向が続いており、令和</a:t>
          </a:r>
          <a:r>
            <a:rPr kumimoji="1" lang="ja-JP" altLang="en-US" sz="900">
              <a:solidFill>
                <a:schemeClr val="dk1"/>
              </a:solidFill>
              <a:effectLst/>
              <a:latin typeface="+mn-lt"/>
              <a:ea typeface="+mn-ea"/>
              <a:cs typeface="+mn-cs"/>
            </a:rPr>
            <a:t>６</a:t>
          </a:r>
          <a:r>
            <a:rPr kumimoji="1" lang="ja-JP" altLang="ja-JP" sz="900">
              <a:solidFill>
                <a:schemeClr val="dk1"/>
              </a:solidFill>
              <a:effectLst/>
              <a:latin typeface="+mn-lt"/>
              <a:ea typeface="+mn-ea"/>
              <a:cs typeface="+mn-cs"/>
            </a:rPr>
            <a:t>年度においては、対前年度で</a:t>
          </a:r>
          <a:r>
            <a:rPr kumimoji="1" lang="ja-JP" altLang="en-US" sz="900">
              <a:solidFill>
                <a:schemeClr val="dk1"/>
              </a:solidFill>
              <a:effectLst/>
              <a:latin typeface="+mn-lt"/>
              <a:ea typeface="+mn-ea"/>
              <a:cs typeface="+mn-cs"/>
            </a:rPr>
            <a:t>５</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７</a:t>
          </a:r>
          <a:r>
            <a:rPr kumimoji="1" lang="ja-JP" altLang="ja-JP" sz="900">
              <a:solidFill>
                <a:schemeClr val="dk1"/>
              </a:solidFill>
              <a:effectLst/>
              <a:latin typeface="+mn-lt"/>
              <a:ea typeface="+mn-ea"/>
              <a:cs typeface="+mn-cs"/>
            </a:rPr>
            <a:t>ポイント減少し</a:t>
          </a:r>
          <a:r>
            <a:rPr kumimoji="1" lang="ja-JP" altLang="en-US" sz="900">
              <a:solidFill>
                <a:schemeClr val="dk1"/>
              </a:solidFill>
              <a:effectLst/>
              <a:latin typeface="+mn-lt"/>
              <a:ea typeface="+mn-ea"/>
              <a:cs typeface="+mn-cs"/>
            </a:rPr>
            <a:t>、類似団体平均を下回った</a:t>
          </a:r>
          <a:r>
            <a:rPr kumimoji="1" lang="ja-JP" altLang="ja-JP" sz="900">
              <a:solidFill>
                <a:schemeClr val="dk1"/>
              </a:solidFill>
              <a:effectLst/>
              <a:latin typeface="+mn-lt"/>
              <a:ea typeface="+mn-ea"/>
              <a:cs typeface="+mn-cs"/>
            </a:rPr>
            <a:t>。これは、合併以降、新市建設計画に基づき、合併特例債を活用して施設整備等を実施してきたことが要因であり、合併特例債償還終了に伴い公債費は減少していく見込みである。</a:t>
          </a:r>
          <a:endParaRPr lang="ja-JP" altLang="ja-JP" sz="1050">
            <a:effectLst/>
          </a:endParaRPr>
        </a:p>
        <a:p>
          <a:r>
            <a:rPr kumimoji="1" lang="ja-JP" altLang="ja-JP" sz="900">
              <a:solidFill>
                <a:schemeClr val="dk1"/>
              </a:solidFill>
              <a:effectLst/>
              <a:latin typeface="+mn-lt"/>
              <a:ea typeface="+mn-ea"/>
              <a:cs typeface="+mn-cs"/>
            </a:rPr>
            <a:t>合併による施設整備等のピークは過ぎているものの、施設の老朽化や喫緊の課題である災害対策事業等が見込まれるため、引き続き市債の発行を可能な限り抑制しつつ、計画的な償還計画により、将来的な公債費負担の軽減に努めることが求められる。</a:t>
          </a:r>
          <a:endParaRPr lang="ja-JP" altLang="ja-JP" sz="105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104140</xdr:rowOff>
    </xdr:from>
    <xdr:to>
      <xdr:col>24</xdr:col>
      <xdr:colOff>25400</xdr:colOff>
      <xdr:row>75</xdr:row>
      <xdr:rowOff>41275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91440"/>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41275</xdr:rowOff>
    </xdr:from>
    <xdr:to>
      <xdr:col>19</xdr:col>
      <xdr:colOff>187325</xdr:colOff>
      <xdr:row>75</xdr:row>
      <xdr:rowOff>98425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000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98425</xdr:rowOff>
    </xdr:from>
    <xdr:to>
      <xdr:col>15</xdr:col>
      <xdr:colOff>98425</xdr:colOff>
      <xdr:row>75</xdr:row>
      <xdr:rowOff>123190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9571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123190</xdr:rowOff>
    </xdr:from>
    <xdr:to>
      <xdr:col>11</xdr:col>
      <xdr:colOff>9525</xdr:colOff>
      <xdr:row>75</xdr:row>
      <xdr:rowOff>170814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81940"/>
          <a:ext cx="88900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53340</xdr:rowOff>
    </xdr:from>
    <xdr:to>
      <xdr:col>24</xdr:col>
      <xdr:colOff>76200</xdr:colOff>
      <xdr:row>74</xdr:row>
      <xdr:rowOff>154940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133367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4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161925</xdr:rowOff>
    </xdr:from>
    <xdr:to>
      <xdr:col>20</xdr:col>
      <xdr:colOff>38100</xdr:colOff>
      <xdr:row>75</xdr:row>
      <xdr:rowOff>92075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4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76852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35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47625</xdr:rowOff>
    </xdr:from>
    <xdr:to>
      <xdr:col>15</xdr:col>
      <xdr:colOff>149225</xdr:colOff>
      <xdr:row>75</xdr:row>
      <xdr:rowOff>149225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134002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9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72390</xdr:rowOff>
    </xdr:from>
    <xdr:to>
      <xdr:col>11</xdr:col>
      <xdr:colOff>60325</xdr:colOff>
      <xdr:row>76</xdr:row>
      <xdr:rowOff>2539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158766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1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120015</xdr:rowOff>
    </xdr:from>
    <xdr:to>
      <xdr:col>6</xdr:col>
      <xdr:colOff>171450</xdr:colOff>
      <xdr:row>76</xdr:row>
      <xdr:rowOff>50164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787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34941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65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公債費以外に係る経常収支比率は、前年度と比較し</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ポイント増加し、類似団体平均を</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定員適正化や業務委託の推進、</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化の推進による人件費の減少が物件費の増加に直接繋がらないよう慎重に業務の見直しを図るとともに、施設の統廃合・適正管理などの行政改革により一層の経費削減に努める必要がある。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129287</xdr:rowOff>
    </xdr:from>
    <xdr:to>
      <xdr:col>82</xdr:col>
      <xdr:colOff>107950</xdr:colOff>
      <xdr:row>78</xdr:row>
      <xdr:rowOff>72137</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330937"/>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115570</xdr:rowOff>
    </xdr:from>
    <xdr:to>
      <xdr:col>78</xdr:col>
      <xdr:colOff>69850</xdr:colOff>
      <xdr:row>77</xdr:row>
      <xdr:rowOff>129287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317220"/>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127000</xdr:rowOff>
    </xdr:from>
    <xdr:to>
      <xdr:col>73</xdr:col>
      <xdr:colOff>180975</xdr:colOff>
      <xdr:row>77</xdr:row>
      <xdr:rowOff>115570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1572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127000</xdr:rowOff>
    </xdr:from>
    <xdr:to>
      <xdr:col>69</xdr:col>
      <xdr:colOff>92075</xdr:colOff>
      <xdr:row>77</xdr:row>
      <xdr:rowOff>42418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1572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21337</xdr:rowOff>
    </xdr:from>
    <xdr:to>
      <xdr:col>82</xdr:col>
      <xdr:colOff>158750</xdr:colOff>
      <xdr:row>78</xdr:row>
      <xdr:rowOff>122937</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164864</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78487</xdr:rowOff>
    </xdr:from>
    <xdr:to>
      <xdr:col>78</xdr:col>
      <xdr:colOff>120650</xdr:colOff>
      <xdr:row>78</xdr:row>
      <xdr:rowOff>8637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164864</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66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64770</xdr:rowOff>
    </xdr:from>
    <xdr:to>
      <xdr:col>74</xdr:col>
      <xdr:colOff>31750</xdr:colOff>
      <xdr:row>77</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151147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76200</xdr:rowOff>
    </xdr:from>
    <xdr:to>
      <xdr:col>69</xdr:col>
      <xdr:colOff>142875</xdr:colOff>
      <xdr:row>77</xdr:row>
      <xdr:rowOff>6350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162577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163068</xdr:rowOff>
    </xdr:from>
    <xdr:to>
      <xdr:col>65</xdr:col>
      <xdr:colOff>53975</xdr:colOff>
      <xdr:row>77</xdr:row>
      <xdr:rowOff>93218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77995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48790</xdr:rowOff>
    </xdr:from>
    <xdr:to>
      <xdr:col>29</xdr:col>
      <xdr:colOff>127000</xdr:colOff>
      <xdr:row>16</xdr:row>
      <xdr:rowOff>151460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839615"/>
          <a:ext cx="647700" cy="1026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151460</xdr:rowOff>
    </xdr:from>
    <xdr:to>
      <xdr:col>26</xdr:col>
      <xdr:colOff>50800</xdr:colOff>
      <xdr:row>17</xdr:row>
      <xdr:rowOff>24521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42285"/>
          <a:ext cx="698500" cy="44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24521</xdr:rowOff>
    </xdr:from>
    <xdr:to>
      <xdr:col>22</xdr:col>
      <xdr:colOff>114300</xdr:colOff>
      <xdr:row>17</xdr:row>
      <xdr:rowOff>31607</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86796"/>
          <a:ext cx="698500" cy="7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31607</xdr:rowOff>
    </xdr:from>
    <xdr:to>
      <xdr:col>18</xdr:col>
      <xdr:colOff>177800</xdr:colOff>
      <xdr:row>17</xdr:row>
      <xdr:rowOff>103178</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993882"/>
          <a:ext cx="698500" cy="71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169440</xdr:rowOff>
    </xdr:from>
    <xdr:to>
      <xdr:col>29</xdr:col>
      <xdr:colOff>177800</xdr:colOff>
      <xdr:row>16</xdr:row>
      <xdr:rowOff>99590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788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14517</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63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100660</xdr:rowOff>
    </xdr:from>
    <xdr:to>
      <xdr:col>26</xdr:col>
      <xdr:colOff>101600</xdr:colOff>
      <xdr:row>17</xdr:row>
      <xdr:rowOff>30810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891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40987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145171</xdr:rowOff>
    </xdr:from>
    <xdr:to>
      <xdr:col>22</xdr:col>
      <xdr:colOff>165100</xdr:colOff>
      <xdr:row>17</xdr:row>
      <xdr:rowOff>75321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35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85498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04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152257</xdr:rowOff>
    </xdr:from>
    <xdr:to>
      <xdr:col>19</xdr:col>
      <xdr:colOff>38100</xdr:colOff>
      <xdr:row>17</xdr:row>
      <xdr:rowOff>82407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43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92584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1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52378</xdr:rowOff>
    </xdr:from>
    <xdr:to>
      <xdr:col>15</xdr:col>
      <xdr:colOff>101600</xdr:colOff>
      <xdr:row>17</xdr:row>
      <xdr:rowOff>153978</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14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164155</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8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71296</xdr:rowOff>
    </xdr:from>
    <xdr:to>
      <xdr:col>29</xdr:col>
      <xdr:colOff>127000</xdr:colOff>
      <xdr:row>38</xdr:row>
      <xdr:rowOff>88060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38896"/>
          <a:ext cx="647700" cy="167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55494</xdr:rowOff>
    </xdr:from>
    <xdr:to>
      <xdr:col>26</xdr:col>
      <xdr:colOff>50800</xdr:colOff>
      <xdr:row>38</xdr:row>
      <xdr:rowOff>71296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23094"/>
          <a:ext cx="698500" cy="15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55494</xdr:rowOff>
    </xdr:from>
    <xdr:to>
      <xdr:col>22</xdr:col>
      <xdr:colOff>114300</xdr:colOff>
      <xdr:row>38</xdr:row>
      <xdr:rowOff>57469</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23094"/>
          <a:ext cx="698500" cy="1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49593</xdr:rowOff>
    </xdr:from>
    <xdr:to>
      <xdr:col>18</xdr:col>
      <xdr:colOff>177800</xdr:colOff>
      <xdr:row>38</xdr:row>
      <xdr:rowOff>57469</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17193"/>
          <a:ext cx="698500" cy="7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37260</xdr:rowOff>
    </xdr:from>
    <xdr:to>
      <xdr:col>29</xdr:col>
      <xdr:colOff>177800</xdr:colOff>
      <xdr:row>38</xdr:row>
      <xdr:rowOff>138860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04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305038</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29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20496</xdr:rowOff>
    </xdr:from>
    <xdr:to>
      <xdr:col>26</xdr:col>
      <xdr:colOff>101600</xdr:colOff>
      <xdr:row>38</xdr:row>
      <xdr:rowOff>122096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88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106873</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74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4694</xdr:rowOff>
    </xdr:from>
    <xdr:to>
      <xdr:col>22</xdr:col>
      <xdr:colOff>165100</xdr:colOff>
      <xdr:row>38</xdr:row>
      <xdr:rowOff>106294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72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91071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5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6669</xdr:rowOff>
    </xdr:from>
    <xdr:to>
      <xdr:col>19</xdr:col>
      <xdr:colOff>38100</xdr:colOff>
      <xdr:row>38</xdr:row>
      <xdr:rowOff>108269</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74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93046</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6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341693</xdr:rowOff>
    </xdr:from>
    <xdr:to>
      <xdr:col>15</xdr:col>
      <xdr:colOff>101600</xdr:colOff>
      <xdr:row>38</xdr:row>
      <xdr:rowOff>100393</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66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110570</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3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44,110
43,516
178.93
29,073,157
28,238,127
800,700
14,977,243
18,203,819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12.7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59113</xdr:rowOff>
    </xdr:from>
    <xdr:to>
      <xdr:col>24</xdr:col>
      <xdr:colOff>63500</xdr:colOff>
      <xdr:row>35</xdr:row>
      <xdr:rowOff>13197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88413"/>
          <a:ext cx="838200" cy="12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13197</xdr:rowOff>
    </xdr:from>
    <xdr:to>
      <xdr:col>19</xdr:col>
      <xdr:colOff>177800</xdr:colOff>
      <xdr:row>35</xdr:row>
      <xdr:rowOff>35959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13947"/>
          <a:ext cx="889000" cy="2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29188</xdr:rowOff>
    </xdr:from>
    <xdr:to>
      <xdr:col>15</xdr:col>
      <xdr:colOff>50800</xdr:colOff>
      <xdr:row>35</xdr:row>
      <xdr:rowOff>35959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029938"/>
          <a:ext cx="889000" cy="6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29188</xdr:rowOff>
    </xdr:from>
    <xdr:to>
      <xdr:col>10</xdr:col>
      <xdr:colOff>114300</xdr:colOff>
      <xdr:row>36</xdr:row>
      <xdr:rowOff>144860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29938"/>
          <a:ext cx="889000" cy="28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8313</xdr:rowOff>
    </xdr:from>
    <xdr:to>
      <xdr:col>24</xdr:col>
      <xdr:colOff>114300</xdr:colOff>
      <xdr:row>34</xdr:row>
      <xdr:rowOff>109913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3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31190</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89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133847</xdr:rowOff>
    </xdr:from>
    <xdr:to>
      <xdr:col>20</xdr:col>
      <xdr:colOff>38100</xdr:colOff>
      <xdr:row>35</xdr:row>
      <xdr:rowOff>63997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6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80524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38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156609</xdr:rowOff>
    </xdr:from>
    <xdr:to>
      <xdr:col>15</xdr:col>
      <xdr:colOff>101600</xdr:colOff>
      <xdr:row>35</xdr:row>
      <xdr:rowOff>86759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8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103286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761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149838</xdr:rowOff>
    </xdr:from>
    <xdr:to>
      <xdr:col>10</xdr:col>
      <xdr:colOff>165100</xdr:colOff>
      <xdr:row>35</xdr:row>
      <xdr:rowOff>79988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7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96515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75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94060</xdr:rowOff>
    </xdr:from>
    <xdr:to>
      <xdr:col>6</xdr:col>
      <xdr:colOff>38100</xdr:colOff>
      <xdr:row>37</xdr:row>
      <xdr:rowOff>24210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6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40737</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041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119644</xdr:rowOff>
    </xdr:from>
    <xdr:to>
      <xdr:col>24</xdr:col>
      <xdr:colOff>63500</xdr:colOff>
      <xdr:row>58</xdr:row>
      <xdr:rowOff>123217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3744"/>
          <a:ext cx="838200" cy="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122989</xdr:rowOff>
    </xdr:from>
    <xdr:to>
      <xdr:col>19</xdr:col>
      <xdr:colOff>177800</xdr:colOff>
      <xdr:row>58</xdr:row>
      <xdr:rowOff>123217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7089"/>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122989</xdr:rowOff>
    </xdr:from>
    <xdr:to>
      <xdr:col>15</xdr:col>
      <xdr:colOff>50800</xdr:colOff>
      <xdr:row>58</xdr:row>
      <xdr:rowOff>126185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7089"/>
          <a:ext cx="889000" cy="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125550</xdr:rowOff>
    </xdr:from>
    <xdr:to>
      <xdr:col>10</xdr:col>
      <xdr:colOff>114300</xdr:colOff>
      <xdr:row>58</xdr:row>
      <xdr:rowOff>126185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69650"/>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68844</xdr:rowOff>
    </xdr:from>
    <xdr:to>
      <xdr:col>24</xdr:col>
      <xdr:colOff>114300</xdr:colOff>
      <xdr:row>58</xdr:row>
      <xdr:rowOff>170444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72417</xdr:rowOff>
    </xdr:from>
    <xdr:to>
      <xdr:col>20</xdr:col>
      <xdr:colOff>38100</xdr:colOff>
      <xdr:row>59</xdr:row>
      <xdr:rowOff>2567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165144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72189</xdr:rowOff>
    </xdr:from>
    <xdr:to>
      <xdr:col>15</xdr:col>
      <xdr:colOff>101600</xdr:colOff>
      <xdr:row>59</xdr:row>
      <xdr:rowOff>2339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164916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75385</xdr:rowOff>
    </xdr:from>
    <xdr:to>
      <xdr:col>10</xdr:col>
      <xdr:colOff>165100</xdr:colOff>
      <xdr:row>59</xdr:row>
      <xdr:rowOff>5535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168112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1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74750</xdr:rowOff>
    </xdr:from>
    <xdr:to>
      <xdr:col>6</xdr:col>
      <xdr:colOff>38100</xdr:colOff>
      <xdr:row>59</xdr:row>
      <xdr:rowOff>4900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167477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127228</xdr:rowOff>
    </xdr:from>
    <xdr:to>
      <xdr:col>24</xdr:col>
      <xdr:colOff>63500</xdr:colOff>
      <xdr:row>78</xdr:row>
      <xdr:rowOff>137757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00328"/>
          <a:ext cx="838200" cy="1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127228</xdr:rowOff>
    </xdr:from>
    <xdr:to>
      <xdr:col>19</xdr:col>
      <xdr:colOff>177800</xdr:colOff>
      <xdr:row>78</xdr:row>
      <xdr:rowOff>143408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00328"/>
          <a:ext cx="889000" cy="1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143408</xdr:rowOff>
    </xdr:from>
    <xdr:to>
      <xdr:col>15</xdr:col>
      <xdr:colOff>50800</xdr:colOff>
      <xdr:row>78</xdr:row>
      <xdr:rowOff>148971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16508"/>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148971</xdr:rowOff>
    </xdr:from>
    <xdr:to>
      <xdr:col>10</xdr:col>
      <xdr:colOff>114300</xdr:colOff>
      <xdr:row>78</xdr:row>
      <xdr:rowOff>154711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22071"/>
          <a:ext cx="889000" cy="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86957</xdr:rowOff>
    </xdr:from>
    <xdr:to>
      <xdr:col>24</xdr:col>
      <xdr:colOff>114300</xdr:colOff>
      <xdr:row>79</xdr:row>
      <xdr:rowOff>17107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6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1884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7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76428</xdr:rowOff>
    </xdr:from>
    <xdr:to>
      <xdr:col>20</xdr:col>
      <xdr:colOff>38100</xdr:colOff>
      <xdr:row>79</xdr:row>
      <xdr:rowOff>6578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4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169155</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4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92608</xdr:rowOff>
    </xdr:from>
    <xdr:to>
      <xdr:col>15</xdr:col>
      <xdr:colOff>101600</xdr:colOff>
      <xdr:row>79</xdr:row>
      <xdr:rowOff>22758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6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13885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58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98171</xdr:rowOff>
    </xdr:from>
    <xdr:to>
      <xdr:col>10</xdr:col>
      <xdr:colOff>165100</xdr:colOff>
      <xdr:row>79</xdr:row>
      <xdr:rowOff>28321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19448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6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103911</xdr:rowOff>
    </xdr:from>
    <xdr:to>
      <xdr:col>6</xdr:col>
      <xdr:colOff>38100</xdr:colOff>
      <xdr:row>79</xdr:row>
      <xdr:rowOff>34061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7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25188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6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32000</xdr:rowOff>
    </xdr:from>
    <xdr:to>
      <xdr:col>24</xdr:col>
      <xdr:colOff>63500</xdr:colOff>
      <xdr:row>97</xdr:row>
      <xdr:rowOff>33950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662650"/>
          <a:ext cx="838200" cy="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32000</xdr:rowOff>
    </xdr:from>
    <xdr:to>
      <xdr:col>19</xdr:col>
      <xdr:colOff>177800</xdr:colOff>
      <xdr:row>97</xdr:row>
      <xdr:rowOff>124048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62650"/>
          <a:ext cx="889000" cy="9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4141</xdr:rowOff>
    </xdr:from>
    <xdr:to>
      <xdr:col>15</xdr:col>
      <xdr:colOff>50800</xdr:colOff>
      <xdr:row>97</xdr:row>
      <xdr:rowOff>124048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34791"/>
          <a:ext cx="889000" cy="1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4141</xdr:rowOff>
    </xdr:from>
    <xdr:to>
      <xdr:col>10</xdr:col>
      <xdr:colOff>114300</xdr:colOff>
      <xdr:row>98</xdr:row>
      <xdr:rowOff>18886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34791"/>
          <a:ext cx="889000" cy="18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154600</xdr:rowOff>
    </xdr:from>
    <xdr:to>
      <xdr:col>24</xdr:col>
      <xdr:colOff>114300</xdr:colOff>
      <xdr:row>97</xdr:row>
      <xdr:rowOff>84750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61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69527</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28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152650</xdr:rowOff>
    </xdr:from>
    <xdr:to>
      <xdr:col>20</xdr:col>
      <xdr:colOff>38100</xdr:colOff>
      <xdr:row>97</xdr:row>
      <xdr:rowOff>82800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73927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0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73248</xdr:rowOff>
    </xdr:from>
    <xdr:to>
      <xdr:col>15</xdr:col>
      <xdr:colOff>101600</xdr:colOff>
      <xdr:row>98</xdr:row>
      <xdr:rowOff>3398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0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165975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9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124791</xdr:rowOff>
    </xdr:from>
    <xdr:to>
      <xdr:col>10</xdr:col>
      <xdr:colOff>165100</xdr:colOff>
      <xdr:row>97</xdr:row>
      <xdr:rowOff>54941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8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46068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676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139536</xdr:rowOff>
    </xdr:from>
    <xdr:to>
      <xdr:col>6</xdr:col>
      <xdr:colOff>38100</xdr:colOff>
      <xdr:row>98</xdr:row>
      <xdr:rowOff>69686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7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60813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6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7948</xdr:rowOff>
    </xdr:from>
    <xdr:to>
      <xdr:col>55</xdr:col>
      <xdr:colOff>0</xdr:colOff>
      <xdr:row>38</xdr:row>
      <xdr:rowOff>20482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523048"/>
          <a:ext cx="838200" cy="1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6178</xdr:rowOff>
    </xdr:from>
    <xdr:to>
      <xdr:col>50</xdr:col>
      <xdr:colOff>114300</xdr:colOff>
      <xdr:row>38</xdr:row>
      <xdr:rowOff>20482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21278"/>
          <a:ext cx="889000" cy="1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6178</xdr:rowOff>
    </xdr:from>
    <xdr:to>
      <xdr:col>45</xdr:col>
      <xdr:colOff>177800</xdr:colOff>
      <xdr:row>38</xdr:row>
      <xdr:rowOff>30449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21278"/>
          <a:ext cx="889000" cy="2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135631</xdr:rowOff>
    </xdr:from>
    <xdr:to>
      <xdr:col>41</xdr:col>
      <xdr:colOff>50800</xdr:colOff>
      <xdr:row>38</xdr:row>
      <xdr:rowOff>30449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36381"/>
          <a:ext cx="889000" cy="40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128598</xdr:rowOff>
    </xdr:from>
    <xdr:to>
      <xdr:col>55</xdr:col>
      <xdr:colOff>50800</xdr:colOff>
      <xdr:row>38</xdr:row>
      <xdr:rowOff>58748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7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107025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5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141132</xdr:rowOff>
    </xdr:from>
    <xdr:to>
      <xdr:col>50</xdr:col>
      <xdr:colOff>165100</xdr:colOff>
      <xdr:row>38</xdr:row>
      <xdr:rowOff>71282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8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62409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7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126828</xdr:rowOff>
    </xdr:from>
    <xdr:to>
      <xdr:col>46</xdr:col>
      <xdr:colOff>38100</xdr:colOff>
      <xdr:row>38</xdr:row>
      <xdr:rowOff>56978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7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48105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63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151099</xdr:rowOff>
    </xdr:from>
    <xdr:to>
      <xdr:col>41</xdr:col>
      <xdr:colOff>101600</xdr:colOff>
      <xdr:row>38</xdr:row>
      <xdr:rowOff>81249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9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72376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87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84831</xdr:rowOff>
    </xdr:from>
    <xdr:to>
      <xdr:col>36</xdr:col>
      <xdr:colOff>165100</xdr:colOff>
      <xdr:row>36</xdr:row>
      <xdr:rowOff>14981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8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6108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78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43483</xdr:rowOff>
    </xdr:from>
    <xdr:to>
      <xdr:col>55</xdr:col>
      <xdr:colOff>0</xdr:colOff>
      <xdr:row>57</xdr:row>
      <xdr:rowOff>57884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16133"/>
          <a:ext cx="838200" cy="1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43483</xdr:rowOff>
    </xdr:from>
    <xdr:to>
      <xdr:col>50</xdr:col>
      <xdr:colOff>114300</xdr:colOff>
      <xdr:row>57</xdr:row>
      <xdr:rowOff>51936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16133"/>
          <a:ext cx="889000" cy="8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51936</xdr:rowOff>
    </xdr:from>
    <xdr:to>
      <xdr:col>45</xdr:col>
      <xdr:colOff>177800</xdr:colOff>
      <xdr:row>58</xdr:row>
      <xdr:rowOff>17042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24586"/>
          <a:ext cx="889000" cy="13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17042</xdr:rowOff>
    </xdr:from>
    <xdr:to>
      <xdr:col>41</xdr:col>
      <xdr:colOff>50800</xdr:colOff>
      <xdr:row>58</xdr:row>
      <xdr:rowOff>45325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961142"/>
          <a:ext cx="889000" cy="28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7084</xdr:rowOff>
    </xdr:from>
    <xdr:to>
      <xdr:col>55</xdr:col>
      <xdr:colOff>50800</xdr:colOff>
      <xdr:row>57</xdr:row>
      <xdr:rowOff>108684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7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156961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5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164133</xdr:rowOff>
    </xdr:from>
    <xdr:to>
      <xdr:col>50</xdr:col>
      <xdr:colOff>165100</xdr:colOff>
      <xdr:row>57</xdr:row>
      <xdr:rowOff>94283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6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85410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5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1136</xdr:rowOff>
    </xdr:from>
    <xdr:to>
      <xdr:col>46</xdr:col>
      <xdr:colOff>38100</xdr:colOff>
      <xdr:row>57</xdr:row>
      <xdr:rowOff>102736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7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93863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6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137692</xdr:rowOff>
    </xdr:from>
    <xdr:to>
      <xdr:col>41</xdr:col>
      <xdr:colOff>101600</xdr:colOff>
      <xdr:row>58</xdr:row>
      <xdr:rowOff>67842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1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58969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00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165975</xdr:rowOff>
    </xdr:from>
    <xdr:to>
      <xdr:col>36</xdr:col>
      <xdr:colOff>165100</xdr:colOff>
      <xdr:row>58</xdr:row>
      <xdr:rowOff>96125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3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87252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03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92249</xdr:rowOff>
    </xdr:from>
    <xdr:to>
      <xdr:col>55</xdr:col>
      <xdr:colOff>0</xdr:colOff>
      <xdr:row>79</xdr:row>
      <xdr:rowOff>35088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293899"/>
          <a:ext cx="838200" cy="28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5054</xdr:rowOff>
    </xdr:from>
    <xdr:to>
      <xdr:col>50</xdr:col>
      <xdr:colOff>114300</xdr:colOff>
      <xdr:row>79</xdr:row>
      <xdr:rowOff>35088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49604"/>
          <a:ext cx="889000" cy="3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5054</xdr:rowOff>
    </xdr:from>
    <xdr:to>
      <xdr:col>45</xdr:col>
      <xdr:colOff>177800</xdr:colOff>
      <xdr:row>79</xdr:row>
      <xdr:rowOff>78446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49604"/>
          <a:ext cx="889000" cy="7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78446</xdr:rowOff>
    </xdr:from>
    <xdr:to>
      <xdr:col>41</xdr:col>
      <xdr:colOff>50800</xdr:colOff>
      <xdr:row>79</xdr:row>
      <xdr:rowOff>80068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622996"/>
          <a:ext cx="889000" cy="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41449</xdr:rowOff>
    </xdr:from>
    <xdr:to>
      <xdr:col>55</xdr:col>
      <xdr:colOff>50800</xdr:colOff>
      <xdr:row>77</xdr:row>
      <xdr:rowOff>143049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4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64326</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9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155738</xdr:rowOff>
    </xdr:from>
    <xdr:to>
      <xdr:col>50</xdr:col>
      <xdr:colOff>165100</xdr:colOff>
      <xdr:row>79</xdr:row>
      <xdr:rowOff>85888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2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77015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2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125704</xdr:rowOff>
    </xdr:from>
    <xdr:to>
      <xdr:col>46</xdr:col>
      <xdr:colOff>38100</xdr:colOff>
      <xdr:row>79</xdr:row>
      <xdr:rowOff>55854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9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46981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9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27646</xdr:rowOff>
    </xdr:from>
    <xdr:to>
      <xdr:col>41</xdr:col>
      <xdr:colOff>101600</xdr:colOff>
      <xdr:row>79</xdr:row>
      <xdr:rowOff>129246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120373</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6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29268</xdr:rowOff>
    </xdr:from>
    <xdr:to>
      <xdr:col>36</xdr:col>
      <xdr:colOff>165100</xdr:colOff>
      <xdr:row>79</xdr:row>
      <xdr:rowOff>130868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7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121995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6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78835</xdr:rowOff>
    </xdr:from>
    <xdr:to>
      <xdr:col>55</xdr:col>
      <xdr:colOff>0</xdr:colOff>
      <xdr:row>97</xdr:row>
      <xdr:rowOff>72315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538035"/>
          <a:ext cx="838200" cy="16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78835</xdr:rowOff>
    </xdr:from>
    <xdr:to>
      <xdr:col>50</xdr:col>
      <xdr:colOff>114300</xdr:colOff>
      <xdr:row>96</xdr:row>
      <xdr:rowOff>104839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38035"/>
          <a:ext cx="889000" cy="2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104839</xdr:rowOff>
    </xdr:from>
    <xdr:to>
      <xdr:col>45</xdr:col>
      <xdr:colOff>177800</xdr:colOff>
      <xdr:row>97</xdr:row>
      <xdr:rowOff>74749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64039"/>
          <a:ext cx="889000" cy="141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74749</xdr:rowOff>
    </xdr:from>
    <xdr:to>
      <xdr:col>41</xdr:col>
      <xdr:colOff>50800</xdr:colOff>
      <xdr:row>97</xdr:row>
      <xdr:rowOff>111868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05399"/>
          <a:ext cx="889000" cy="3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21515</xdr:rowOff>
    </xdr:from>
    <xdr:to>
      <xdr:col>55</xdr:col>
      <xdr:colOff>50800</xdr:colOff>
      <xdr:row>97</xdr:row>
      <xdr:rowOff>123115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5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107892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6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28035</xdr:rowOff>
    </xdr:from>
    <xdr:to>
      <xdr:col>50</xdr:col>
      <xdr:colOff>165100</xdr:colOff>
      <xdr:row>96</xdr:row>
      <xdr:rowOff>129635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120762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7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54039</xdr:rowOff>
    </xdr:from>
    <xdr:to>
      <xdr:col>46</xdr:col>
      <xdr:colOff>38100</xdr:colOff>
      <xdr:row>96</xdr:row>
      <xdr:rowOff>155639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1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146766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0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23949</xdr:rowOff>
    </xdr:from>
    <xdr:to>
      <xdr:col>41</xdr:col>
      <xdr:colOff>101600</xdr:colOff>
      <xdr:row>97</xdr:row>
      <xdr:rowOff>125549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5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116676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4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61068</xdr:rowOff>
    </xdr:from>
    <xdr:to>
      <xdr:col>36</xdr:col>
      <xdr:colOff>165100</xdr:colOff>
      <xdr:row>97</xdr:row>
      <xdr:rowOff>162668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9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153795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84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98529</xdr:rowOff>
    </xdr:from>
    <xdr:to>
      <xdr:col>85</xdr:col>
      <xdr:colOff>127000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85079"/>
          <a:ext cx="838200" cy="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93144</xdr:rowOff>
    </xdr:from>
    <xdr:to>
      <xdr:col>81</xdr:col>
      <xdr:colOff>50800</xdr:colOff>
      <xdr:row>39</xdr:row>
      <xdr:rowOff>98529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9694"/>
          <a:ext cx="889000" cy="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93144</xdr:rowOff>
    </xdr:from>
    <xdr:to>
      <xdr:col>76</xdr:col>
      <xdr:colOff>114300</xdr:colOff>
      <xdr:row>39</xdr:row>
      <xdr:rowOff>98141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79694"/>
          <a:ext cx="889000"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98141</xdr:rowOff>
    </xdr:from>
    <xdr:to>
      <xdr:col>71</xdr:col>
      <xdr:colOff>177800</xdr:colOff>
      <xdr:row>39</xdr:row>
      <xdr:rowOff>98588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84691"/>
          <a:ext cx="889000" cy="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47729</xdr:rowOff>
    </xdr:from>
    <xdr:to>
      <xdr:col>81</xdr:col>
      <xdr:colOff>101600</xdr:colOff>
      <xdr:row>39</xdr:row>
      <xdr:rowOff>149329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140456</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7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42344</xdr:rowOff>
    </xdr:from>
    <xdr:to>
      <xdr:col>76</xdr:col>
      <xdr:colOff>165100</xdr:colOff>
      <xdr:row>39</xdr:row>
      <xdr:rowOff>143944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135071</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2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47341</xdr:rowOff>
    </xdr:from>
    <xdr:to>
      <xdr:col>72</xdr:col>
      <xdr:colOff>38100</xdr:colOff>
      <xdr:row>39</xdr:row>
      <xdr:rowOff>148941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140068</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6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47788</xdr:rowOff>
    </xdr:from>
    <xdr:to>
      <xdr:col>67</xdr:col>
      <xdr:colOff>101600</xdr:colOff>
      <xdr:row>39</xdr:row>
      <xdr:rowOff>149388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140515</xdr:rowOff>
    </xdr:from>
    <xdr:ext cx="313932"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57333" y="68270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147093</xdr:rowOff>
    </xdr:from>
    <xdr:to>
      <xdr:col>85</xdr:col>
      <xdr:colOff>127000</xdr:colOff>
      <xdr:row>78</xdr:row>
      <xdr:rowOff>21228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48743"/>
          <a:ext cx="838200" cy="4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122734</xdr:rowOff>
    </xdr:from>
    <xdr:to>
      <xdr:col>81</xdr:col>
      <xdr:colOff>50800</xdr:colOff>
      <xdr:row>77</xdr:row>
      <xdr:rowOff>147093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24384"/>
          <a:ext cx="8890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105470</xdr:rowOff>
    </xdr:from>
    <xdr:to>
      <xdr:col>76</xdr:col>
      <xdr:colOff>114300</xdr:colOff>
      <xdr:row>77</xdr:row>
      <xdr:rowOff>122734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07120"/>
          <a:ext cx="889000" cy="1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95408</xdr:rowOff>
    </xdr:from>
    <xdr:to>
      <xdr:col>71</xdr:col>
      <xdr:colOff>177800</xdr:colOff>
      <xdr:row>77</xdr:row>
      <xdr:rowOff>105470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297058"/>
          <a:ext cx="889000" cy="1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141878</xdr:rowOff>
    </xdr:from>
    <xdr:to>
      <xdr:col>85</xdr:col>
      <xdr:colOff>177800</xdr:colOff>
      <xdr:row>78</xdr:row>
      <xdr:rowOff>72028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4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96293</xdr:rowOff>
    </xdr:from>
    <xdr:to>
      <xdr:col>81</xdr:col>
      <xdr:colOff>101600</xdr:colOff>
      <xdr:row>78</xdr:row>
      <xdr:rowOff>26443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9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17570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9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71934</xdr:rowOff>
    </xdr:from>
    <xdr:to>
      <xdr:col>76</xdr:col>
      <xdr:colOff>165100</xdr:colOff>
      <xdr:row>78</xdr:row>
      <xdr:rowOff>2084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7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18611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4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54670</xdr:rowOff>
    </xdr:from>
    <xdr:to>
      <xdr:col>72</xdr:col>
      <xdr:colOff>38100</xdr:colOff>
      <xdr:row>77</xdr:row>
      <xdr:rowOff>156270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5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1347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31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44608</xdr:rowOff>
    </xdr:from>
    <xdr:to>
      <xdr:col>67</xdr:col>
      <xdr:colOff>101600</xdr:colOff>
      <xdr:row>77</xdr:row>
      <xdr:rowOff>146208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4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162735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2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106815</xdr:rowOff>
    </xdr:from>
    <xdr:to>
      <xdr:col>85</xdr:col>
      <xdr:colOff>127000</xdr:colOff>
      <xdr:row>98</xdr:row>
      <xdr:rowOff>129685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08915"/>
          <a:ext cx="838200" cy="2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129685</xdr:rowOff>
    </xdr:from>
    <xdr:to>
      <xdr:col>81</xdr:col>
      <xdr:colOff>50800</xdr:colOff>
      <xdr:row>98</xdr:row>
      <xdr:rowOff>163351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31785"/>
          <a:ext cx="889000" cy="3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142039</xdr:rowOff>
    </xdr:from>
    <xdr:to>
      <xdr:col>76</xdr:col>
      <xdr:colOff>114300</xdr:colOff>
      <xdr:row>98</xdr:row>
      <xdr:rowOff>163351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44139"/>
          <a:ext cx="889000" cy="2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142039</xdr:rowOff>
    </xdr:from>
    <xdr:to>
      <xdr:col>71</xdr:col>
      <xdr:colOff>177800</xdr:colOff>
      <xdr:row>98</xdr:row>
      <xdr:rowOff>168301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44139"/>
          <a:ext cx="889000" cy="2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56015</xdr:rowOff>
    </xdr:from>
    <xdr:to>
      <xdr:col>85</xdr:col>
      <xdr:colOff>177800</xdr:colOff>
      <xdr:row>98</xdr:row>
      <xdr:rowOff>157615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5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15392</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4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78885</xdr:rowOff>
    </xdr:from>
    <xdr:to>
      <xdr:col>81</xdr:col>
      <xdr:colOff>101600</xdr:colOff>
      <xdr:row>99</xdr:row>
      <xdr:rowOff>9035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8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25562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112551</xdr:rowOff>
    </xdr:from>
    <xdr:to>
      <xdr:col>76</xdr:col>
      <xdr:colOff>165100</xdr:colOff>
      <xdr:row>99</xdr:row>
      <xdr:rowOff>42701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1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33828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0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91239</xdr:rowOff>
    </xdr:from>
    <xdr:to>
      <xdr:col>72</xdr:col>
      <xdr:colOff>38100</xdr:colOff>
      <xdr:row>99</xdr:row>
      <xdr:rowOff>21389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9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12516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8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117501</xdr:rowOff>
    </xdr:from>
    <xdr:to>
      <xdr:col>67</xdr:col>
      <xdr:colOff>101600</xdr:colOff>
      <xdr:row>99</xdr:row>
      <xdr:rowOff>47651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1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38778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1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88589</xdr:rowOff>
    </xdr:from>
    <xdr:to>
      <xdr:col>116</xdr:col>
      <xdr:colOff>63500</xdr:colOff>
      <xdr:row>74</xdr:row>
      <xdr:rowOff>123546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775889"/>
          <a:ext cx="838200" cy="3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123546</xdr:rowOff>
    </xdr:from>
    <xdr:to>
      <xdr:col>111</xdr:col>
      <xdr:colOff>177800</xdr:colOff>
      <xdr:row>74</xdr:row>
      <xdr:rowOff>170085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810846"/>
          <a:ext cx="889000" cy="4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170085</xdr:rowOff>
    </xdr:from>
    <xdr:to>
      <xdr:col>107</xdr:col>
      <xdr:colOff>50800</xdr:colOff>
      <xdr:row>75</xdr:row>
      <xdr:rowOff>9169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857385"/>
          <a:ext cx="889000" cy="1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9169</xdr:rowOff>
    </xdr:from>
    <xdr:to>
      <xdr:col>102</xdr:col>
      <xdr:colOff>114300</xdr:colOff>
      <xdr:row>75</xdr:row>
      <xdr:rowOff>59652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867919"/>
          <a:ext cx="889000" cy="5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37789</xdr:rowOff>
    </xdr:from>
    <xdr:to>
      <xdr:col>116</xdr:col>
      <xdr:colOff>114300</xdr:colOff>
      <xdr:row>74</xdr:row>
      <xdr:rowOff>139389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72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60666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7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72746</xdr:rowOff>
    </xdr:from>
    <xdr:to>
      <xdr:col>112</xdr:col>
      <xdr:colOff>38100</xdr:colOff>
      <xdr:row>75</xdr:row>
      <xdr:rowOff>2896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6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19423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53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119285</xdr:rowOff>
    </xdr:from>
    <xdr:to>
      <xdr:col>107</xdr:col>
      <xdr:colOff>101600</xdr:colOff>
      <xdr:row>75</xdr:row>
      <xdr:rowOff>49435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80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65962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58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129819</xdr:rowOff>
    </xdr:from>
    <xdr:to>
      <xdr:col>102</xdr:col>
      <xdr:colOff>165100</xdr:colOff>
      <xdr:row>75</xdr:row>
      <xdr:rowOff>59969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1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76496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59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8852</xdr:rowOff>
    </xdr:from>
    <xdr:to>
      <xdr:col>98</xdr:col>
      <xdr:colOff>38100</xdr:colOff>
      <xdr:row>75</xdr:row>
      <xdr:rowOff>110452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6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126979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64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住民一人当たり性質別決算についての特徴としては、まず、人件費が類似団体平均を大きく上回っていることがあげられる。令和３年度に大きく数値が増加しているのは、令和３年度より志摩広域消防組合が志摩市一般会計へ編入されたことが要因だが、人口</a:t>
          </a:r>
          <a:r>
            <a:rPr kumimoji="1" lang="en-US" altLang="ja-JP" sz="1200">
              <a:solidFill>
                <a:schemeClr val="dk1"/>
              </a:solidFill>
              <a:effectLst/>
              <a:latin typeface="+mn-lt"/>
              <a:ea typeface="+mn-ea"/>
              <a:cs typeface="+mn-cs"/>
            </a:rPr>
            <a:t>1,000</a:t>
          </a:r>
          <a:r>
            <a:rPr kumimoji="1" lang="ja-JP" altLang="ja-JP" sz="1200">
              <a:solidFill>
                <a:schemeClr val="dk1"/>
              </a:solidFill>
              <a:effectLst/>
              <a:latin typeface="+mn-lt"/>
              <a:ea typeface="+mn-ea"/>
              <a:cs typeface="+mn-cs"/>
            </a:rPr>
            <a:t>人当たり職員数が類似団体平均を大きく上回っており、合併団体として支所職員が一定以上必要なことや、保育所、ごみ処理、給食等の分野において、統合を進めているものの、一般事務職と異なり、全体的な再配置等が困難なことから定員の適正化が進んでいない状況にあるためである。一方、扶助費については類似団体平均を下回っており、公債費についても、合併特例債の償還終了に伴い減少傾向であり、令和５年度</a:t>
          </a:r>
          <a:r>
            <a:rPr kumimoji="1" lang="ja-JP" altLang="en-US" sz="1200">
              <a:solidFill>
                <a:schemeClr val="dk1"/>
              </a:solidFill>
              <a:effectLst/>
              <a:latin typeface="+mn-lt"/>
              <a:ea typeface="+mn-ea"/>
              <a:cs typeface="+mn-cs"/>
            </a:rPr>
            <a:t>以降、</a:t>
          </a:r>
          <a:r>
            <a:rPr kumimoji="1" lang="ja-JP" altLang="ja-JP" sz="1200">
              <a:solidFill>
                <a:schemeClr val="dk1"/>
              </a:solidFill>
              <a:effectLst/>
              <a:latin typeface="+mn-lt"/>
              <a:ea typeface="+mn-ea"/>
              <a:cs typeface="+mn-cs"/>
            </a:rPr>
            <a:t>類似団体平均を下回っており、今後も減少傾向は続く見込みである。普通建設事業費については、津波避難対策として、避難タワーや公共施設等の高台移転を進めており、令和４年度</a:t>
          </a:r>
          <a:r>
            <a:rPr kumimoji="1" lang="ja-JP" altLang="en-US" sz="1200">
              <a:solidFill>
                <a:schemeClr val="dk1"/>
              </a:solidFill>
              <a:effectLst/>
              <a:latin typeface="+mn-lt"/>
              <a:ea typeface="+mn-ea"/>
              <a:cs typeface="+mn-cs"/>
            </a:rPr>
            <a:t>以降、</a:t>
          </a:r>
          <a:r>
            <a:rPr kumimoji="1" lang="ja-JP" altLang="ja-JP" sz="1200">
              <a:solidFill>
                <a:schemeClr val="dk1"/>
              </a:solidFill>
              <a:effectLst/>
              <a:latin typeface="+mn-lt"/>
              <a:ea typeface="+mn-ea"/>
              <a:cs typeface="+mn-cs"/>
            </a:rPr>
            <a:t>大きく増加し、その傾向は令和</a:t>
          </a:r>
          <a:r>
            <a:rPr kumimoji="1" lang="ja-JP" altLang="en-US" sz="1200">
              <a:solidFill>
                <a:schemeClr val="dk1"/>
              </a:solidFill>
              <a:effectLst/>
              <a:latin typeface="+mn-lt"/>
              <a:ea typeface="+mn-ea"/>
              <a:cs typeface="+mn-cs"/>
            </a:rPr>
            <a:t>６</a:t>
          </a:r>
          <a:r>
            <a:rPr kumimoji="1" lang="ja-JP" altLang="ja-JP" sz="1200">
              <a:solidFill>
                <a:schemeClr val="dk1"/>
              </a:solidFill>
              <a:effectLst/>
              <a:latin typeface="+mn-lt"/>
              <a:ea typeface="+mn-ea"/>
              <a:cs typeface="+mn-cs"/>
            </a:rPr>
            <a:t>年度も引き続いている。積立金については、令和４年度は前年度よりも減少したものの、ふるさと応援基金への積立金が増加したことにより、令和５年度</a:t>
          </a:r>
          <a:r>
            <a:rPr kumimoji="1" lang="ja-JP" altLang="en-US" sz="1200">
              <a:solidFill>
                <a:schemeClr val="dk1"/>
              </a:solidFill>
              <a:effectLst/>
              <a:latin typeface="+mn-lt"/>
              <a:ea typeface="+mn-ea"/>
              <a:cs typeface="+mn-cs"/>
            </a:rPr>
            <a:t>以降、</a:t>
          </a:r>
          <a:r>
            <a:rPr kumimoji="1" lang="ja-JP" altLang="ja-JP" sz="1200">
              <a:solidFill>
                <a:schemeClr val="dk1"/>
              </a:solidFill>
              <a:effectLst/>
              <a:latin typeface="+mn-lt"/>
              <a:ea typeface="+mn-ea"/>
              <a:cs typeface="+mn-cs"/>
            </a:rPr>
            <a:t>大きく増加した。</a:t>
          </a:r>
          <a:endParaRPr lang="ja-JP" altLang="ja-JP" sz="1200">
            <a:effectLst/>
          </a:endParaRPr>
        </a:p>
        <a:p>
          <a:r>
            <a:rPr kumimoji="1" lang="ja-JP" altLang="ja-JP" sz="1200">
              <a:solidFill>
                <a:schemeClr val="dk1"/>
              </a:solidFill>
              <a:effectLst/>
              <a:latin typeface="+mn-lt"/>
              <a:ea typeface="+mn-ea"/>
              <a:cs typeface="+mn-cs"/>
            </a:rPr>
            <a:t>物価高騰等の社会情勢がある中、喫緊の課題である大規模災害への備えなど、将来的な負担増について注視しながら、慎重な財政運営を継続していくことが求められる。</a:t>
          </a:r>
          <a:endParaRPr lang="ja-JP" altLang="ja-JP" sz="12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44,110
43,516
178.93
29,073,157
28,238,127
800,700
14,977,243
18,203,819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12.7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22543</xdr:rowOff>
    </xdr:from>
    <xdr:to>
      <xdr:col>24</xdr:col>
      <xdr:colOff>63500</xdr:colOff>
      <xdr:row>39</xdr:row>
      <xdr:rowOff>33020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709093"/>
          <a:ext cx="8382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33020</xdr:rowOff>
    </xdr:from>
    <xdr:to>
      <xdr:col>19</xdr:col>
      <xdr:colOff>177800</xdr:colOff>
      <xdr:row>39</xdr:row>
      <xdr:rowOff>51118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719570"/>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31115</xdr:rowOff>
    </xdr:from>
    <xdr:to>
      <xdr:col>15</xdr:col>
      <xdr:colOff>50800</xdr:colOff>
      <xdr:row>39</xdr:row>
      <xdr:rowOff>51118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717665"/>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31115</xdr:rowOff>
    </xdr:from>
    <xdr:to>
      <xdr:col>10</xdr:col>
      <xdr:colOff>114300</xdr:colOff>
      <xdr:row>39</xdr:row>
      <xdr:rowOff>57023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717665"/>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143193</xdr:rowOff>
    </xdr:from>
    <xdr:to>
      <xdr:col>24</xdr:col>
      <xdr:colOff>114300</xdr:colOff>
      <xdr:row>39</xdr:row>
      <xdr:rowOff>73343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5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58120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7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153670</xdr:rowOff>
    </xdr:from>
    <xdr:to>
      <xdr:col>20</xdr:col>
      <xdr:colOff>38100</xdr:colOff>
      <xdr:row>39</xdr:row>
      <xdr:rowOff>83820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74947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6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318</xdr:rowOff>
    </xdr:from>
    <xdr:to>
      <xdr:col>15</xdr:col>
      <xdr:colOff>101600</xdr:colOff>
      <xdr:row>39</xdr:row>
      <xdr:rowOff>101918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8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93045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7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151765</xdr:rowOff>
    </xdr:from>
    <xdr:to>
      <xdr:col>10</xdr:col>
      <xdr:colOff>165100</xdr:colOff>
      <xdr:row>39</xdr:row>
      <xdr:rowOff>81915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73042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59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6223</xdr:rowOff>
    </xdr:from>
    <xdr:to>
      <xdr:col>6</xdr:col>
      <xdr:colOff>38100</xdr:colOff>
      <xdr:row>39</xdr:row>
      <xdr:rowOff>107823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9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98950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8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31690</xdr:rowOff>
    </xdr:from>
    <xdr:to>
      <xdr:col>24</xdr:col>
      <xdr:colOff>63500</xdr:colOff>
      <xdr:row>58</xdr:row>
      <xdr:rowOff>60920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75790"/>
          <a:ext cx="838200" cy="2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60920</xdr:rowOff>
    </xdr:from>
    <xdr:to>
      <xdr:col>19</xdr:col>
      <xdr:colOff>177800</xdr:colOff>
      <xdr:row>58</xdr:row>
      <xdr:rowOff>94359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05020"/>
          <a:ext cx="889000" cy="3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88295</xdr:rowOff>
    </xdr:from>
    <xdr:to>
      <xdr:col>15</xdr:col>
      <xdr:colOff>50800</xdr:colOff>
      <xdr:row>58</xdr:row>
      <xdr:rowOff>94359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32395"/>
          <a:ext cx="889000" cy="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152856</xdr:rowOff>
    </xdr:from>
    <xdr:to>
      <xdr:col>10</xdr:col>
      <xdr:colOff>114300</xdr:colOff>
      <xdr:row>58</xdr:row>
      <xdr:rowOff>88295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25506"/>
          <a:ext cx="889000" cy="10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152340</xdr:rowOff>
    </xdr:from>
    <xdr:to>
      <xdr:col>24</xdr:col>
      <xdr:colOff>114300</xdr:colOff>
      <xdr:row>58</xdr:row>
      <xdr:rowOff>82490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111717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2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10120</xdr:rowOff>
    </xdr:from>
    <xdr:to>
      <xdr:col>20</xdr:col>
      <xdr:colOff>38100</xdr:colOff>
      <xdr:row>58</xdr:row>
      <xdr:rowOff>111720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102847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4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43559</xdr:rowOff>
    </xdr:from>
    <xdr:to>
      <xdr:col>15</xdr:col>
      <xdr:colOff>101600</xdr:colOff>
      <xdr:row>58</xdr:row>
      <xdr:rowOff>145159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8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136286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8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37495</xdr:rowOff>
    </xdr:from>
    <xdr:to>
      <xdr:col>10</xdr:col>
      <xdr:colOff>165100</xdr:colOff>
      <xdr:row>58</xdr:row>
      <xdr:rowOff>139095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8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130222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74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102056</xdr:rowOff>
    </xdr:from>
    <xdr:to>
      <xdr:col>6</xdr:col>
      <xdr:colOff>38100</xdr:colOff>
      <xdr:row>58</xdr:row>
      <xdr:rowOff>32206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7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23333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67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48795</xdr:rowOff>
    </xdr:from>
    <xdr:to>
      <xdr:col>24</xdr:col>
      <xdr:colOff>63500</xdr:colOff>
      <xdr:row>77</xdr:row>
      <xdr:rowOff>87847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250445"/>
          <a:ext cx="838200" cy="3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48795</xdr:rowOff>
    </xdr:from>
    <xdr:to>
      <xdr:col>19</xdr:col>
      <xdr:colOff>177800</xdr:colOff>
      <xdr:row>77</xdr:row>
      <xdr:rowOff>118414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50445"/>
          <a:ext cx="889000" cy="6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118414</xdr:rowOff>
    </xdr:from>
    <xdr:to>
      <xdr:col>15</xdr:col>
      <xdr:colOff>50800</xdr:colOff>
      <xdr:row>77</xdr:row>
      <xdr:rowOff>142489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320064"/>
          <a:ext cx="889000" cy="2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142489</xdr:rowOff>
    </xdr:from>
    <xdr:to>
      <xdr:col>10</xdr:col>
      <xdr:colOff>114300</xdr:colOff>
      <xdr:row>78</xdr:row>
      <xdr:rowOff>64591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44139"/>
          <a:ext cx="889000" cy="9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37047</xdr:rowOff>
    </xdr:from>
    <xdr:to>
      <xdr:col>24</xdr:col>
      <xdr:colOff>114300</xdr:colOff>
      <xdr:row>77</xdr:row>
      <xdr:rowOff>138647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3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15474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17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169445</xdr:rowOff>
    </xdr:from>
    <xdr:to>
      <xdr:col>20</xdr:col>
      <xdr:colOff>38100</xdr:colOff>
      <xdr:row>77</xdr:row>
      <xdr:rowOff>99595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9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116122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74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67614</xdr:rowOff>
    </xdr:from>
    <xdr:to>
      <xdr:col>15</xdr:col>
      <xdr:colOff>101600</xdr:colOff>
      <xdr:row>77</xdr:row>
      <xdr:rowOff>169214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6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160341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61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91689</xdr:rowOff>
    </xdr:from>
    <xdr:to>
      <xdr:col>10</xdr:col>
      <xdr:colOff>165100</xdr:colOff>
      <xdr:row>78</xdr:row>
      <xdr:rowOff>21839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9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12966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86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13791</xdr:rowOff>
    </xdr:from>
    <xdr:to>
      <xdr:col>6</xdr:col>
      <xdr:colOff>38100</xdr:colOff>
      <xdr:row>78</xdr:row>
      <xdr:rowOff>115391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8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106518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7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78868</xdr:rowOff>
    </xdr:from>
    <xdr:to>
      <xdr:col>24</xdr:col>
      <xdr:colOff>63500</xdr:colOff>
      <xdr:row>99</xdr:row>
      <xdr:rowOff>80135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2418"/>
          <a:ext cx="838200" cy="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78074</xdr:rowOff>
    </xdr:from>
    <xdr:to>
      <xdr:col>19</xdr:col>
      <xdr:colOff>177800</xdr:colOff>
      <xdr:row>99</xdr:row>
      <xdr:rowOff>80135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1624"/>
          <a:ext cx="889000" cy="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78074</xdr:rowOff>
    </xdr:from>
    <xdr:to>
      <xdr:col>15</xdr:col>
      <xdr:colOff>50800</xdr:colOff>
      <xdr:row>99</xdr:row>
      <xdr:rowOff>78715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1624"/>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78715</xdr:rowOff>
    </xdr:from>
    <xdr:to>
      <xdr:col>10</xdr:col>
      <xdr:colOff>114300</xdr:colOff>
      <xdr:row>99</xdr:row>
      <xdr:rowOff>82007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2265"/>
          <a:ext cx="889000" cy="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28068</xdr:rowOff>
    </xdr:from>
    <xdr:to>
      <xdr:col>24</xdr:col>
      <xdr:colOff>114300</xdr:colOff>
      <xdr:row>99</xdr:row>
      <xdr:rowOff>129668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29335</xdr:rowOff>
    </xdr:from>
    <xdr:to>
      <xdr:col>20</xdr:col>
      <xdr:colOff>38100</xdr:colOff>
      <xdr:row>99</xdr:row>
      <xdr:rowOff>130935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122062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27274</xdr:rowOff>
    </xdr:from>
    <xdr:to>
      <xdr:col>15</xdr:col>
      <xdr:colOff>101600</xdr:colOff>
      <xdr:row>99</xdr:row>
      <xdr:rowOff>128874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120001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27915</xdr:rowOff>
    </xdr:from>
    <xdr:to>
      <xdr:col>10</xdr:col>
      <xdr:colOff>165100</xdr:colOff>
      <xdr:row>99</xdr:row>
      <xdr:rowOff>129515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120642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31207</xdr:rowOff>
    </xdr:from>
    <xdr:to>
      <xdr:col>6</xdr:col>
      <xdr:colOff>38100</xdr:colOff>
      <xdr:row>99</xdr:row>
      <xdr:rowOff>132807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123934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164193</xdr:rowOff>
    </xdr:from>
    <xdr:to>
      <xdr:col>55</xdr:col>
      <xdr:colOff>0</xdr:colOff>
      <xdr:row>38</xdr:row>
      <xdr:rowOff>166153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679293"/>
          <a:ext cx="8382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164193</xdr:rowOff>
    </xdr:from>
    <xdr:to>
      <xdr:col>50</xdr:col>
      <xdr:colOff>114300</xdr:colOff>
      <xdr:row>39</xdr:row>
      <xdr:rowOff>33238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679293"/>
          <a:ext cx="889000" cy="4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33238</xdr:rowOff>
    </xdr:from>
    <xdr:to>
      <xdr:col>45</xdr:col>
      <xdr:colOff>177800</xdr:colOff>
      <xdr:row>39</xdr:row>
      <xdr:rowOff>51853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719788"/>
          <a:ext cx="889000" cy="1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51853</xdr:rowOff>
    </xdr:from>
    <xdr:to>
      <xdr:col>41</xdr:col>
      <xdr:colOff>50800</xdr:colOff>
      <xdr:row>39</xdr:row>
      <xdr:rowOff>94307</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73840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115353</xdr:rowOff>
    </xdr:from>
    <xdr:to>
      <xdr:col>55</xdr:col>
      <xdr:colOff>50800</xdr:colOff>
      <xdr:row>39</xdr:row>
      <xdr:rowOff>45503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3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30280</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45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113393</xdr:rowOff>
    </xdr:from>
    <xdr:to>
      <xdr:col>50</xdr:col>
      <xdr:colOff>165100</xdr:colOff>
      <xdr:row>39</xdr:row>
      <xdr:rowOff>43543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2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34670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721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153888</xdr:rowOff>
    </xdr:from>
    <xdr:to>
      <xdr:col>46</xdr:col>
      <xdr:colOff>38100</xdr:colOff>
      <xdr:row>39</xdr:row>
      <xdr:rowOff>84038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6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75165</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617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1053</xdr:rowOff>
    </xdr:from>
    <xdr:to>
      <xdr:col>41</xdr:col>
      <xdr:colOff>101600</xdr:colOff>
      <xdr:row>39</xdr:row>
      <xdr:rowOff>102653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8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93780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80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43507</xdr:rowOff>
    </xdr:from>
    <xdr:to>
      <xdr:col>36</xdr:col>
      <xdr:colOff>165100</xdr:colOff>
      <xdr:row>39</xdr:row>
      <xdr:rowOff>145107</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136234</xdr:rowOff>
    </xdr:from>
    <xdr:ext cx="313932"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15333" y="682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55702</xdr:rowOff>
    </xdr:from>
    <xdr:to>
      <xdr:col>55</xdr:col>
      <xdr:colOff>0</xdr:colOff>
      <xdr:row>58</xdr:row>
      <xdr:rowOff>78245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999802"/>
          <a:ext cx="838200" cy="2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1460</xdr:rowOff>
    </xdr:from>
    <xdr:to>
      <xdr:col>50</xdr:col>
      <xdr:colOff>114300</xdr:colOff>
      <xdr:row>58</xdr:row>
      <xdr:rowOff>78245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945560"/>
          <a:ext cx="889000" cy="7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1460</xdr:rowOff>
    </xdr:from>
    <xdr:to>
      <xdr:col>45</xdr:col>
      <xdr:colOff>177800</xdr:colOff>
      <xdr:row>58</xdr:row>
      <xdr:rowOff>77483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945560"/>
          <a:ext cx="889000" cy="7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56845</xdr:rowOff>
    </xdr:from>
    <xdr:to>
      <xdr:col>41</xdr:col>
      <xdr:colOff>50800</xdr:colOff>
      <xdr:row>58</xdr:row>
      <xdr:rowOff>77483</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10000945"/>
          <a:ext cx="889000" cy="2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4902</xdr:rowOff>
    </xdr:from>
    <xdr:to>
      <xdr:col>55</xdr:col>
      <xdr:colOff>50800</xdr:colOff>
      <xdr:row>58</xdr:row>
      <xdr:rowOff>106502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94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91279</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6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27445</xdr:rowOff>
    </xdr:from>
    <xdr:to>
      <xdr:col>50</xdr:col>
      <xdr:colOff>165100</xdr:colOff>
      <xdr:row>58</xdr:row>
      <xdr:rowOff>129045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97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120172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1006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122110</xdr:rowOff>
    </xdr:from>
    <xdr:to>
      <xdr:col>46</xdr:col>
      <xdr:colOff>38100</xdr:colOff>
      <xdr:row>58</xdr:row>
      <xdr:rowOff>52260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89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43387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98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26683</xdr:rowOff>
    </xdr:from>
    <xdr:to>
      <xdr:col>41</xdr:col>
      <xdr:colOff>101600</xdr:colOff>
      <xdr:row>58</xdr:row>
      <xdr:rowOff>128283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97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119410</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1006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6045</xdr:rowOff>
    </xdr:from>
    <xdr:to>
      <xdr:col>36</xdr:col>
      <xdr:colOff>165100</xdr:colOff>
      <xdr:row>58</xdr:row>
      <xdr:rowOff>107645</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9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98772</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1004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66951</xdr:rowOff>
    </xdr:from>
    <xdr:to>
      <xdr:col>55</xdr:col>
      <xdr:colOff>0</xdr:colOff>
      <xdr:row>78</xdr:row>
      <xdr:rowOff>79212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40051"/>
          <a:ext cx="838200" cy="1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77315</xdr:rowOff>
    </xdr:from>
    <xdr:to>
      <xdr:col>50</xdr:col>
      <xdr:colOff>114300</xdr:colOff>
      <xdr:row>78</xdr:row>
      <xdr:rowOff>79212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50415"/>
          <a:ext cx="889000" cy="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73355</xdr:rowOff>
    </xdr:from>
    <xdr:to>
      <xdr:col>45</xdr:col>
      <xdr:colOff>177800</xdr:colOff>
      <xdr:row>78</xdr:row>
      <xdr:rowOff>77315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46455"/>
          <a:ext cx="889000" cy="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23636</xdr:rowOff>
    </xdr:from>
    <xdr:to>
      <xdr:col>41</xdr:col>
      <xdr:colOff>50800</xdr:colOff>
      <xdr:row>78</xdr:row>
      <xdr:rowOff>73355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96736"/>
          <a:ext cx="889000" cy="4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16151</xdr:rowOff>
    </xdr:from>
    <xdr:to>
      <xdr:col>55</xdr:col>
      <xdr:colOff>50800</xdr:colOff>
      <xdr:row>78</xdr:row>
      <xdr:rowOff>117751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8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119883</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28412</xdr:rowOff>
    </xdr:from>
    <xdr:to>
      <xdr:col>50</xdr:col>
      <xdr:colOff>165100</xdr:colOff>
      <xdr:row>78</xdr:row>
      <xdr:rowOff>130012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121139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9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26515</xdr:rowOff>
    </xdr:from>
    <xdr:to>
      <xdr:col>46</xdr:col>
      <xdr:colOff>38100</xdr:colOff>
      <xdr:row>78</xdr:row>
      <xdr:rowOff>128115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9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119242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92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22555</xdr:rowOff>
    </xdr:from>
    <xdr:to>
      <xdr:col>41</xdr:col>
      <xdr:colOff>101600</xdr:colOff>
      <xdr:row>78</xdr:row>
      <xdr:rowOff>124155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115282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8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144286</xdr:rowOff>
    </xdr:from>
    <xdr:to>
      <xdr:col>36</xdr:col>
      <xdr:colOff>165100</xdr:colOff>
      <xdr:row>78</xdr:row>
      <xdr:rowOff>74436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4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65563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3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151724</xdr:rowOff>
    </xdr:from>
    <xdr:to>
      <xdr:col>55</xdr:col>
      <xdr:colOff>0</xdr:colOff>
      <xdr:row>97</xdr:row>
      <xdr:rowOff>159085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782374"/>
          <a:ext cx="83820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159085</xdr:rowOff>
    </xdr:from>
    <xdr:to>
      <xdr:col>50</xdr:col>
      <xdr:colOff>114300</xdr:colOff>
      <xdr:row>98</xdr:row>
      <xdr:rowOff>13878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789735"/>
          <a:ext cx="889000" cy="2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13878</xdr:rowOff>
    </xdr:from>
    <xdr:to>
      <xdr:col>45</xdr:col>
      <xdr:colOff>177800</xdr:colOff>
      <xdr:row>98</xdr:row>
      <xdr:rowOff>29172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815978"/>
          <a:ext cx="889000" cy="1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29172</xdr:rowOff>
    </xdr:from>
    <xdr:to>
      <xdr:col>41</xdr:col>
      <xdr:colOff>50800</xdr:colOff>
      <xdr:row>98</xdr:row>
      <xdr:rowOff>31671</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831272"/>
          <a:ext cx="889000" cy="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100924</xdr:rowOff>
    </xdr:from>
    <xdr:to>
      <xdr:col>55</xdr:col>
      <xdr:colOff>50800</xdr:colOff>
      <xdr:row>98</xdr:row>
      <xdr:rowOff>31074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73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15851</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4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108285</xdr:rowOff>
    </xdr:from>
    <xdr:to>
      <xdr:col>50</xdr:col>
      <xdr:colOff>165100</xdr:colOff>
      <xdr:row>98</xdr:row>
      <xdr:rowOff>38435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73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29562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83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134528</xdr:rowOff>
    </xdr:from>
    <xdr:to>
      <xdr:col>46</xdr:col>
      <xdr:colOff>38100</xdr:colOff>
      <xdr:row>98</xdr:row>
      <xdr:rowOff>64678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76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55805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85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149822</xdr:rowOff>
    </xdr:from>
    <xdr:to>
      <xdr:col>41</xdr:col>
      <xdr:colOff>101600</xdr:colOff>
      <xdr:row>98</xdr:row>
      <xdr:rowOff>79972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78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71099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87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152321</xdr:rowOff>
    </xdr:from>
    <xdr:to>
      <xdr:col>36</xdr:col>
      <xdr:colOff>165100</xdr:colOff>
      <xdr:row>98</xdr:row>
      <xdr:rowOff>82471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78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73598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87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104739</xdr:rowOff>
    </xdr:from>
    <xdr:to>
      <xdr:col>85</xdr:col>
      <xdr:colOff>127000</xdr:colOff>
      <xdr:row>35</xdr:row>
      <xdr:rowOff>139643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934039"/>
          <a:ext cx="838200" cy="20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139643</xdr:rowOff>
    </xdr:from>
    <xdr:to>
      <xdr:col>81</xdr:col>
      <xdr:colOff>50800</xdr:colOff>
      <xdr:row>36</xdr:row>
      <xdr:rowOff>138343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40393"/>
          <a:ext cx="889000" cy="17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138343</xdr:rowOff>
    </xdr:from>
    <xdr:to>
      <xdr:col>76</xdr:col>
      <xdr:colOff>114300</xdr:colOff>
      <xdr:row>36</xdr:row>
      <xdr:rowOff>161703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10543"/>
          <a:ext cx="889000" cy="2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161703</xdr:rowOff>
    </xdr:from>
    <xdr:to>
      <xdr:col>71</xdr:col>
      <xdr:colOff>177800</xdr:colOff>
      <xdr:row>37</xdr:row>
      <xdr:rowOff>60233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333903"/>
          <a:ext cx="889000" cy="6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53939</xdr:rowOff>
    </xdr:from>
    <xdr:to>
      <xdr:col>85</xdr:col>
      <xdr:colOff>177800</xdr:colOff>
      <xdr:row>34</xdr:row>
      <xdr:rowOff>155539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88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76816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73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88843</xdr:rowOff>
    </xdr:from>
    <xdr:to>
      <xdr:col>81</xdr:col>
      <xdr:colOff>101600</xdr:colOff>
      <xdr:row>36</xdr:row>
      <xdr:rowOff>18993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08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35520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86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87543</xdr:rowOff>
    </xdr:from>
    <xdr:to>
      <xdr:col>76</xdr:col>
      <xdr:colOff>165100</xdr:colOff>
      <xdr:row>37</xdr:row>
      <xdr:rowOff>17693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5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34220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3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110903</xdr:rowOff>
    </xdr:from>
    <xdr:to>
      <xdr:col>72</xdr:col>
      <xdr:colOff>38100</xdr:colOff>
      <xdr:row>37</xdr:row>
      <xdr:rowOff>41053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8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57580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5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9433</xdr:rowOff>
    </xdr:from>
    <xdr:to>
      <xdr:col>67</xdr:col>
      <xdr:colOff>101600</xdr:colOff>
      <xdr:row>37</xdr:row>
      <xdr:rowOff>111033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5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127560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12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26757</xdr:rowOff>
    </xdr:from>
    <xdr:to>
      <xdr:col>85</xdr:col>
      <xdr:colOff>127000</xdr:colOff>
      <xdr:row>57</xdr:row>
      <xdr:rowOff>70579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99407"/>
          <a:ext cx="838200" cy="4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101699</xdr:rowOff>
    </xdr:from>
    <xdr:to>
      <xdr:col>81</xdr:col>
      <xdr:colOff>50800</xdr:colOff>
      <xdr:row>57</xdr:row>
      <xdr:rowOff>70579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702899"/>
          <a:ext cx="889000" cy="14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101699</xdr:rowOff>
    </xdr:from>
    <xdr:to>
      <xdr:col>76</xdr:col>
      <xdr:colOff>114300</xdr:colOff>
      <xdr:row>57</xdr:row>
      <xdr:rowOff>17514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02899"/>
          <a:ext cx="889000" cy="8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4285</xdr:rowOff>
    </xdr:from>
    <xdr:to>
      <xdr:col>71</xdr:col>
      <xdr:colOff>177800</xdr:colOff>
      <xdr:row>57</xdr:row>
      <xdr:rowOff>17514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76935"/>
          <a:ext cx="889000" cy="1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147407</xdr:rowOff>
    </xdr:from>
    <xdr:to>
      <xdr:col>85</xdr:col>
      <xdr:colOff>177800</xdr:colOff>
      <xdr:row>57</xdr:row>
      <xdr:rowOff>77557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7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125834</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72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19779</xdr:rowOff>
    </xdr:from>
    <xdr:to>
      <xdr:col>81</xdr:col>
      <xdr:colOff>101600</xdr:colOff>
      <xdr:row>57</xdr:row>
      <xdr:rowOff>121379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9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112506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8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50899</xdr:rowOff>
    </xdr:from>
    <xdr:to>
      <xdr:col>76</xdr:col>
      <xdr:colOff>165100</xdr:colOff>
      <xdr:row>56</xdr:row>
      <xdr:rowOff>152499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5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143626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4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138164</xdr:rowOff>
    </xdr:from>
    <xdr:to>
      <xdr:col>72</xdr:col>
      <xdr:colOff>38100</xdr:colOff>
      <xdr:row>57</xdr:row>
      <xdr:rowOff>68314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3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59441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3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124935</xdr:rowOff>
    </xdr:from>
    <xdr:to>
      <xdr:col>67</xdr:col>
      <xdr:colOff>101600</xdr:colOff>
      <xdr:row>57</xdr:row>
      <xdr:rowOff>55085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2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46212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81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98529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079"/>
          <a:ext cx="838200" cy="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93145</xdr:rowOff>
    </xdr:from>
    <xdr:to>
      <xdr:col>81</xdr:col>
      <xdr:colOff>50800</xdr:colOff>
      <xdr:row>79</xdr:row>
      <xdr:rowOff>98529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7695"/>
          <a:ext cx="889000" cy="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93145</xdr:rowOff>
    </xdr:from>
    <xdr:to>
      <xdr:col>76</xdr:col>
      <xdr:colOff>114300</xdr:colOff>
      <xdr:row>79</xdr:row>
      <xdr:rowOff>98140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7695"/>
          <a:ext cx="889000" cy="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98140</xdr:rowOff>
    </xdr:from>
    <xdr:to>
      <xdr:col>71</xdr:col>
      <xdr:colOff>177800</xdr:colOff>
      <xdr:row>79</xdr:row>
      <xdr:rowOff>98588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42690"/>
          <a:ext cx="889000" cy="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47729</xdr:rowOff>
    </xdr:from>
    <xdr:to>
      <xdr:col>81</xdr:col>
      <xdr:colOff>101600</xdr:colOff>
      <xdr:row>79</xdr:row>
      <xdr:rowOff>149329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140456</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5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42345</xdr:rowOff>
    </xdr:from>
    <xdr:to>
      <xdr:col>76</xdr:col>
      <xdr:colOff>165100</xdr:colOff>
      <xdr:row>79</xdr:row>
      <xdr:rowOff>143945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135072</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47340</xdr:rowOff>
    </xdr:from>
    <xdr:to>
      <xdr:col>72</xdr:col>
      <xdr:colOff>38100</xdr:colOff>
      <xdr:row>79</xdr:row>
      <xdr:rowOff>148940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140067</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46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47788</xdr:rowOff>
    </xdr:from>
    <xdr:to>
      <xdr:col>67</xdr:col>
      <xdr:colOff>101600</xdr:colOff>
      <xdr:row>79</xdr:row>
      <xdr:rowOff>149388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140515</xdr:rowOff>
    </xdr:from>
    <xdr:ext cx="313932"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57333" y="136850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147093</xdr:rowOff>
    </xdr:from>
    <xdr:to>
      <xdr:col>85</xdr:col>
      <xdr:colOff>127000</xdr:colOff>
      <xdr:row>98</xdr:row>
      <xdr:rowOff>21228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77743"/>
          <a:ext cx="838200" cy="4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122734</xdr:rowOff>
    </xdr:from>
    <xdr:to>
      <xdr:col>81</xdr:col>
      <xdr:colOff>50800</xdr:colOff>
      <xdr:row>97</xdr:row>
      <xdr:rowOff>147093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53384"/>
          <a:ext cx="8890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105470</xdr:rowOff>
    </xdr:from>
    <xdr:to>
      <xdr:col>76</xdr:col>
      <xdr:colOff>114300</xdr:colOff>
      <xdr:row>97</xdr:row>
      <xdr:rowOff>122734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736120"/>
          <a:ext cx="889000" cy="1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95408</xdr:rowOff>
    </xdr:from>
    <xdr:to>
      <xdr:col>71</xdr:col>
      <xdr:colOff>177800</xdr:colOff>
      <xdr:row>97</xdr:row>
      <xdr:rowOff>105470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726058"/>
          <a:ext cx="889000" cy="1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141878</xdr:rowOff>
    </xdr:from>
    <xdr:to>
      <xdr:col>85</xdr:col>
      <xdr:colOff>177800</xdr:colOff>
      <xdr:row>98</xdr:row>
      <xdr:rowOff>72028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7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96293</xdr:rowOff>
    </xdr:from>
    <xdr:to>
      <xdr:col>81</xdr:col>
      <xdr:colOff>101600</xdr:colOff>
      <xdr:row>98</xdr:row>
      <xdr:rowOff>26443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2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17570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1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71934</xdr:rowOff>
    </xdr:from>
    <xdr:to>
      <xdr:col>76</xdr:col>
      <xdr:colOff>165100</xdr:colOff>
      <xdr:row>98</xdr:row>
      <xdr:rowOff>2084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0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18611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7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54670</xdr:rowOff>
    </xdr:from>
    <xdr:to>
      <xdr:col>72</xdr:col>
      <xdr:colOff>38100</xdr:colOff>
      <xdr:row>97</xdr:row>
      <xdr:rowOff>156270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8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1347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6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44608</xdr:rowOff>
    </xdr:from>
    <xdr:to>
      <xdr:col>67</xdr:col>
      <xdr:colOff>101600</xdr:colOff>
      <xdr:row>97</xdr:row>
      <xdr:rowOff>146208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7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162735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5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住民一人当たり目的別決算についての特徴として、消防費、</a:t>
          </a:r>
          <a:r>
            <a:rPr kumimoji="1" lang="ja-JP" altLang="en-US" sz="1400">
              <a:solidFill>
                <a:schemeClr val="dk1"/>
              </a:solidFill>
              <a:effectLst/>
              <a:latin typeface="+mn-lt"/>
              <a:ea typeface="+mn-ea"/>
              <a:cs typeface="+mn-cs"/>
            </a:rPr>
            <a:t>総務</a:t>
          </a:r>
          <a:r>
            <a:rPr kumimoji="1" lang="ja-JP" altLang="ja-JP" sz="1400">
              <a:solidFill>
                <a:schemeClr val="dk1"/>
              </a:solidFill>
              <a:effectLst/>
              <a:latin typeface="+mn-lt"/>
              <a:ea typeface="+mn-ea"/>
              <a:cs typeface="+mn-cs"/>
            </a:rPr>
            <a:t>費などが類似団体平均と比較して高くなっていることがあげられるが、これは、</a:t>
          </a:r>
          <a:r>
            <a:rPr kumimoji="1" lang="ja-JP" altLang="en-US" sz="1400">
              <a:solidFill>
                <a:schemeClr val="dk1"/>
              </a:solidFill>
              <a:effectLst/>
              <a:latin typeface="+mn-lt"/>
              <a:ea typeface="+mn-ea"/>
              <a:cs typeface="+mn-cs"/>
            </a:rPr>
            <a:t>消防費については、</a:t>
          </a:r>
          <a:r>
            <a:rPr kumimoji="1" lang="ja-JP" altLang="ja-JP" sz="1400">
              <a:solidFill>
                <a:schemeClr val="dk1"/>
              </a:solidFill>
              <a:effectLst/>
              <a:latin typeface="+mn-lt"/>
              <a:ea typeface="+mn-ea"/>
              <a:cs typeface="+mn-cs"/>
            </a:rPr>
            <a:t>津波避難施設や津波浸水区域にある施設の高台移転事業に係る経費の増額が要因となって</a:t>
          </a:r>
          <a:r>
            <a:rPr kumimoji="1" lang="ja-JP" altLang="en-US" sz="1400">
              <a:solidFill>
                <a:schemeClr val="dk1"/>
              </a:solidFill>
              <a:effectLst/>
              <a:latin typeface="+mn-lt"/>
              <a:ea typeface="+mn-ea"/>
              <a:cs typeface="+mn-cs"/>
            </a:rPr>
            <a:t>おり、</a:t>
          </a:r>
          <a:r>
            <a:rPr kumimoji="1" lang="ja-JP" altLang="ja-JP" sz="1400">
              <a:solidFill>
                <a:schemeClr val="dk1"/>
              </a:solidFill>
              <a:effectLst/>
              <a:latin typeface="+mn-lt"/>
              <a:ea typeface="+mn-ea"/>
              <a:cs typeface="+mn-cs"/>
            </a:rPr>
            <a:t>総務費については、支所に係る職員や施設管理経費が高くなっていることに加え、ふるさと応援寄附金</a:t>
          </a:r>
          <a:r>
            <a:rPr kumimoji="1" lang="ja-JP" altLang="en-US" sz="1400">
              <a:solidFill>
                <a:schemeClr val="dk1"/>
              </a:solidFill>
              <a:effectLst/>
              <a:latin typeface="+mn-lt"/>
              <a:ea typeface="+mn-ea"/>
              <a:cs typeface="+mn-cs"/>
            </a:rPr>
            <a:t>の増加に伴う</a:t>
          </a:r>
          <a:r>
            <a:rPr kumimoji="1" lang="ja-JP" altLang="ja-JP" sz="1400">
              <a:solidFill>
                <a:schemeClr val="dk1"/>
              </a:solidFill>
              <a:effectLst/>
              <a:latin typeface="+mn-lt"/>
              <a:ea typeface="+mn-ea"/>
              <a:cs typeface="+mn-cs"/>
            </a:rPr>
            <a:t>基金積立金や返礼品に要する費用</a:t>
          </a:r>
          <a:r>
            <a:rPr kumimoji="1" lang="ja-JP" altLang="en-US" sz="1400">
              <a:solidFill>
                <a:schemeClr val="dk1"/>
              </a:solidFill>
              <a:effectLst/>
              <a:latin typeface="+mn-lt"/>
              <a:ea typeface="+mn-ea"/>
              <a:cs typeface="+mn-cs"/>
            </a:rPr>
            <a:t>が増加していることが要因と</a:t>
          </a:r>
          <a:r>
            <a:rPr kumimoji="1" lang="ja-JP" altLang="ja-JP" sz="1400">
              <a:solidFill>
                <a:schemeClr val="dk1"/>
              </a:solidFill>
              <a:effectLst/>
              <a:latin typeface="+mn-lt"/>
              <a:ea typeface="+mn-ea"/>
              <a:cs typeface="+mn-cs"/>
            </a:rPr>
            <a:t>なっている。公債費に関しては合併特例債を活用した施設整備等を進めたことから、</a:t>
          </a:r>
          <a:r>
            <a:rPr kumimoji="1" lang="ja-JP" altLang="en-US" sz="1400">
              <a:solidFill>
                <a:schemeClr val="dk1"/>
              </a:solidFill>
              <a:effectLst/>
              <a:latin typeface="+mn-lt"/>
              <a:ea typeface="+mn-ea"/>
              <a:cs typeface="+mn-cs"/>
            </a:rPr>
            <a:t>令和４年度まで</a:t>
          </a:r>
          <a:r>
            <a:rPr kumimoji="1" lang="ja-JP" altLang="ja-JP" sz="1400">
              <a:solidFill>
                <a:schemeClr val="dk1"/>
              </a:solidFill>
              <a:effectLst/>
              <a:latin typeface="+mn-lt"/>
              <a:ea typeface="+mn-ea"/>
              <a:cs typeface="+mn-cs"/>
            </a:rPr>
            <a:t>類似団体平均を上回ってい</a:t>
          </a:r>
          <a:r>
            <a:rPr kumimoji="1" lang="ja-JP" altLang="en-US" sz="1400">
              <a:solidFill>
                <a:schemeClr val="dk1"/>
              </a:solidFill>
              <a:effectLst/>
              <a:latin typeface="+mn-lt"/>
              <a:ea typeface="+mn-ea"/>
              <a:cs typeface="+mn-cs"/>
            </a:rPr>
            <a:t>た</a:t>
          </a:r>
          <a:r>
            <a:rPr kumimoji="1" lang="ja-JP" altLang="ja-JP" sz="1400">
              <a:solidFill>
                <a:schemeClr val="dk1"/>
              </a:solidFill>
              <a:effectLst/>
              <a:latin typeface="+mn-lt"/>
              <a:ea typeface="+mn-ea"/>
              <a:cs typeface="+mn-cs"/>
            </a:rPr>
            <a:t>が、合併特例債の償還終了に伴い、減少傾向となって</a:t>
          </a:r>
          <a:r>
            <a:rPr kumimoji="1" lang="ja-JP" altLang="en-US" sz="1400">
              <a:solidFill>
                <a:schemeClr val="dk1"/>
              </a:solidFill>
              <a:effectLst/>
              <a:latin typeface="+mn-lt"/>
              <a:ea typeface="+mn-ea"/>
              <a:cs typeface="+mn-cs"/>
            </a:rPr>
            <a:t>おり、令和５年度には類似団体平均を下回り、令和６年度もその傾向は続いている</a:t>
          </a:r>
          <a:r>
            <a:rPr kumimoji="1" lang="ja-JP" altLang="ja-JP" sz="1400">
              <a:solidFill>
                <a:schemeClr val="dk1"/>
              </a:solidFill>
              <a:effectLst/>
              <a:latin typeface="+mn-lt"/>
              <a:ea typeface="+mn-ea"/>
              <a:cs typeface="+mn-cs"/>
            </a:rPr>
            <a:t>。その一方で、農林水産業費や土木費は類似団体平均を下回っている。農林水産業費については当市の産業構造が、土木費については市の管理する交通インフラ等が比較的小規模である特徴が影響しているとみられる。</a:t>
          </a:r>
          <a:endParaRPr lang="ja-JP" altLang="ja-JP" sz="18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平成２５年度以降黒字で推移し、平成２９年度に赤字に転じて以降、赤字となり、令和３年度においては黒字となったが、大型の普通建設事業の実施と繰出金の増、また算入公債費の減少に伴う普通交付税等の歳入減により、令和４年度以降、再び赤字に転じ</a:t>
          </a:r>
          <a:r>
            <a:rPr kumimoji="1" lang="ja-JP" altLang="en-US" sz="1200">
              <a:solidFill>
                <a:schemeClr val="dk1"/>
              </a:solidFill>
              <a:effectLst/>
              <a:latin typeface="+mn-lt"/>
              <a:ea typeface="+mn-ea"/>
              <a:cs typeface="+mn-cs"/>
            </a:rPr>
            <a:t>たが、令和６年度においては、ふるさと応援寄附金の増加等に伴い、財政調整基金の残高も増加し、実質単年度収支も黒字となった</a:t>
          </a:r>
          <a:r>
            <a:rPr kumimoji="1" lang="ja-JP" altLang="ja-JP" sz="1200">
              <a:solidFill>
                <a:schemeClr val="dk1"/>
              </a:solidFill>
              <a:effectLst/>
              <a:latin typeface="+mn-lt"/>
              <a:ea typeface="+mn-ea"/>
              <a:cs typeface="+mn-cs"/>
            </a:rPr>
            <a:t>。</a:t>
          </a:r>
          <a:endParaRPr lang="ja-JP" altLang="ja-JP" sz="16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年度も全ての会計で赤字は発生していない。</a:t>
          </a:r>
          <a:endParaRPr lang="ja-JP" altLang="ja-JP" sz="1400">
            <a:effectLst/>
          </a:endParaRPr>
        </a:p>
        <a:p>
          <a:r>
            <a:rPr kumimoji="1" lang="ja-JP" altLang="ja-JP" sz="1100">
              <a:solidFill>
                <a:schemeClr val="dk1"/>
              </a:solidFill>
              <a:effectLst/>
              <a:latin typeface="+mn-lt"/>
              <a:ea typeface="+mn-ea"/>
              <a:cs typeface="+mn-cs"/>
            </a:rPr>
            <a:t>ただし、病院事業会計については、公立病院として地域特有のニーズに応じ、災害医療、救急医療等の不採算医療を提供するという役割上、どうしても一定額の一般会計繰出金に依存するという構造がある。財政状況の厳しい中、将来的にこれ以上の赤字補塡を継続することが困難になることが十分に想定され、経営状況が更に悪化した場合、赤字に転じる可能性が大きいことから、令和６年度から新たに策定した経営強化プランに基づき経営改善を図るべく収入改善・経費節減の取組を進めており、今後もその取組を継続し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計画的な施設の統廃合に伴う施設整備等については、合併特例債を活用して事業を実施しており、元利償還金等は令和元年度で増加傾向のピークを迎え、令和２年度から減少に転じている。</a:t>
          </a:r>
          <a:endParaRPr lang="ja-JP" altLang="ja-JP" sz="1400">
            <a:effectLst/>
          </a:endParaRPr>
        </a:p>
        <a:p>
          <a:r>
            <a:rPr kumimoji="1" lang="ja-JP" altLang="ja-JP" sz="1100">
              <a:solidFill>
                <a:schemeClr val="dk1"/>
              </a:solidFill>
              <a:effectLst/>
              <a:latin typeface="+mn-lt"/>
              <a:ea typeface="+mn-ea"/>
              <a:cs typeface="+mn-cs"/>
            </a:rPr>
            <a:t>基準財政需要額の参入率が高い合併特例債の元利償還金の減少により、元利償還金、算入公債費ともに減少している。合併特例債に代わり算入率の高い過疎債等の活用も進めており、算入公債費等も一定額を保っていることから、実質公債費比率の分子の一方的な増加は抑制されてい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三重県志摩市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計画的な施設の統廃合に伴う施設整備等については、合併特例債を活用して事業を実施しており、将来負担額は平成２５年度まで上昇傾向であったが、統廃合に伴う施設整備等のピークが過ぎたことに加え、平成２５年度から平成３０年度まで合併特例債の償還について据置期間を設けず、借入れ、償還を行ったことにより、償還期間を短縮し早期に元金を償還しているため、公債費は増加したが、令和２年度から公債費は減少に転じ、以降、地方債残高の減少は加速している。</a:t>
          </a:r>
          <a:endParaRPr lang="ja-JP" altLang="ja-JP" sz="1400">
            <a:effectLst/>
          </a:endParaRPr>
        </a:p>
        <a:p>
          <a:r>
            <a:rPr kumimoji="1" lang="ja-JP" altLang="ja-JP" sz="1100">
              <a:solidFill>
                <a:schemeClr val="dk1"/>
              </a:solidFill>
              <a:effectLst/>
              <a:latin typeface="+mn-lt"/>
              <a:ea typeface="+mn-ea"/>
              <a:cs typeface="+mn-cs"/>
            </a:rPr>
            <a:t>なお、普通交付税の合併算定替の終了、繰出金等の増によって財政調整基金残高が減少したことで充当可能基金についても減少傾向にあったが、ふるさと応援基金の増加により、令和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年度においては前年度に引き続き、将来負担比率の分子は減少する結果となった。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三重県志摩市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ja-JP" sz="1800">
            <a:effectLst/>
          </a:endParaRPr>
        </a:p>
        <a:p>
          <a:r>
            <a:rPr kumimoji="1" lang="ja-JP" altLang="ja-JP" sz="1400">
              <a:solidFill>
                <a:schemeClr val="dk1"/>
              </a:solidFill>
              <a:effectLst/>
              <a:latin typeface="+mn-lt"/>
              <a:ea typeface="+mn-ea"/>
              <a:cs typeface="+mn-cs"/>
            </a:rPr>
            <a:t>（増減理由）</a:t>
          </a:r>
          <a:endParaRPr lang="ja-JP" altLang="ja-JP" sz="1800">
            <a:effectLst/>
          </a:endParaRPr>
        </a:p>
        <a:p>
          <a:r>
            <a:rPr kumimoji="1" lang="ja-JP" altLang="ja-JP" sz="1400">
              <a:solidFill>
                <a:schemeClr val="dk1"/>
              </a:solidFill>
              <a:effectLst/>
              <a:latin typeface="+mn-lt"/>
              <a:ea typeface="+mn-ea"/>
              <a:cs typeface="+mn-cs"/>
            </a:rPr>
            <a:t>ふるさと応援基金については</a:t>
          </a:r>
          <a:r>
            <a:rPr kumimoji="1" lang="ja-JP" altLang="en-US" sz="1400">
              <a:solidFill>
                <a:schemeClr val="dk1"/>
              </a:solidFill>
              <a:effectLst/>
              <a:latin typeface="+mn-lt"/>
              <a:ea typeface="+mn-ea"/>
              <a:cs typeface="+mn-cs"/>
            </a:rPr>
            <a:t>、１４</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６</a:t>
          </a:r>
          <a:r>
            <a:rPr kumimoji="1" lang="ja-JP" altLang="ja-JP" sz="1400">
              <a:solidFill>
                <a:schemeClr val="dk1"/>
              </a:solidFill>
              <a:effectLst/>
              <a:latin typeface="+mn-lt"/>
              <a:ea typeface="+mn-ea"/>
              <a:cs typeface="+mn-cs"/>
            </a:rPr>
            <a:t>億円の取崩額に対し、寄附金が増加したことにより、</a:t>
          </a:r>
          <a:r>
            <a:rPr kumimoji="1" lang="ja-JP" altLang="en-US" sz="1400">
              <a:solidFill>
                <a:schemeClr val="dk1"/>
              </a:solidFill>
              <a:effectLst/>
              <a:latin typeface="+mn-lt"/>
              <a:ea typeface="+mn-ea"/>
              <a:cs typeface="+mn-cs"/>
            </a:rPr>
            <a:t>１７</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０</a:t>
          </a:r>
          <a:r>
            <a:rPr kumimoji="1" lang="ja-JP" altLang="ja-JP" sz="1400">
              <a:solidFill>
                <a:schemeClr val="dk1"/>
              </a:solidFill>
              <a:effectLst/>
              <a:latin typeface="+mn-lt"/>
              <a:ea typeface="+mn-ea"/>
              <a:cs typeface="+mn-cs"/>
            </a:rPr>
            <a:t>億円積み立てたことにより、残高が</a:t>
          </a:r>
          <a:r>
            <a:rPr kumimoji="1" lang="ja-JP" altLang="en-US" sz="1400">
              <a:solidFill>
                <a:schemeClr val="dk1"/>
              </a:solidFill>
              <a:effectLst/>
              <a:latin typeface="+mn-lt"/>
              <a:ea typeface="+mn-ea"/>
              <a:cs typeface="+mn-cs"/>
            </a:rPr>
            <a:t>２</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４</a:t>
          </a:r>
          <a:r>
            <a:rPr kumimoji="1" lang="ja-JP" altLang="ja-JP" sz="1400">
              <a:solidFill>
                <a:schemeClr val="dk1"/>
              </a:solidFill>
              <a:effectLst/>
              <a:latin typeface="+mn-lt"/>
              <a:ea typeface="+mn-ea"/>
              <a:cs typeface="+mn-cs"/>
            </a:rPr>
            <a:t>億円増加し、財政調整基金については、</a:t>
          </a:r>
          <a:r>
            <a:rPr kumimoji="1" lang="ja-JP" altLang="en-US" sz="1400">
              <a:solidFill>
                <a:schemeClr val="dk1"/>
              </a:solidFill>
              <a:effectLst/>
              <a:latin typeface="+mn-lt"/>
              <a:ea typeface="+mn-ea"/>
              <a:cs typeface="+mn-cs"/>
            </a:rPr>
            <a:t>５</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８</a:t>
          </a:r>
          <a:r>
            <a:rPr kumimoji="1" lang="ja-JP" altLang="ja-JP" sz="1400">
              <a:solidFill>
                <a:schemeClr val="dk1"/>
              </a:solidFill>
              <a:effectLst/>
              <a:latin typeface="+mn-lt"/>
              <a:ea typeface="+mn-ea"/>
              <a:cs typeface="+mn-cs"/>
            </a:rPr>
            <a:t>億円の取崩額に対し、決算剰余金等を</a:t>
          </a:r>
          <a:r>
            <a:rPr kumimoji="1" lang="ja-JP" altLang="en-US" sz="1400">
              <a:solidFill>
                <a:schemeClr val="dk1"/>
              </a:solidFill>
              <a:effectLst/>
              <a:latin typeface="+mn-lt"/>
              <a:ea typeface="+mn-ea"/>
              <a:cs typeface="+mn-cs"/>
            </a:rPr>
            <a:t>４</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０</a:t>
          </a:r>
          <a:r>
            <a:rPr kumimoji="1" lang="ja-JP" altLang="ja-JP" sz="1400">
              <a:solidFill>
                <a:schemeClr val="dk1"/>
              </a:solidFill>
              <a:effectLst/>
              <a:latin typeface="+mn-lt"/>
              <a:ea typeface="+mn-ea"/>
              <a:cs typeface="+mn-cs"/>
            </a:rPr>
            <a:t>億円</a:t>
          </a:r>
          <a:r>
            <a:rPr kumimoji="1" lang="ja-JP" altLang="en-US" sz="1400">
              <a:solidFill>
                <a:schemeClr val="dk1"/>
              </a:solidFill>
              <a:effectLst/>
              <a:latin typeface="+mn-lt"/>
              <a:ea typeface="+mn-ea"/>
              <a:cs typeface="+mn-cs"/>
            </a:rPr>
            <a:t>、普通交付税の追加交付等により４．７億円積み立てた</a:t>
          </a:r>
          <a:r>
            <a:rPr kumimoji="1" lang="ja-JP" altLang="ja-JP" sz="1400">
              <a:solidFill>
                <a:schemeClr val="dk1"/>
              </a:solidFill>
              <a:effectLst/>
              <a:latin typeface="+mn-lt"/>
              <a:ea typeface="+mn-ea"/>
              <a:cs typeface="+mn-cs"/>
            </a:rPr>
            <a:t>により、残高が</a:t>
          </a:r>
          <a:r>
            <a:rPr kumimoji="1" lang="ja-JP" altLang="en-US" sz="1400">
              <a:solidFill>
                <a:schemeClr val="dk1"/>
              </a:solidFill>
              <a:effectLst/>
              <a:latin typeface="+mn-lt"/>
              <a:ea typeface="+mn-ea"/>
              <a:cs typeface="+mn-cs"/>
            </a:rPr>
            <a:t>２</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９</a:t>
          </a:r>
          <a:r>
            <a:rPr kumimoji="1" lang="ja-JP" altLang="ja-JP" sz="1400">
              <a:solidFill>
                <a:schemeClr val="dk1"/>
              </a:solidFill>
              <a:effectLst/>
              <a:latin typeface="+mn-lt"/>
              <a:ea typeface="+mn-ea"/>
              <a:cs typeface="+mn-cs"/>
            </a:rPr>
            <a:t>億円増加し、ふるさと応援寄附金の返礼品等のため地域振興基金を</a:t>
          </a:r>
          <a:r>
            <a:rPr kumimoji="1" lang="ja-JP" altLang="en-US" sz="1400">
              <a:solidFill>
                <a:schemeClr val="dk1"/>
              </a:solidFill>
              <a:effectLst/>
              <a:latin typeface="+mn-lt"/>
              <a:ea typeface="+mn-ea"/>
              <a:cs typeface="+mn-cs"/>
            </a:rPr>
            <a:t>６</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１</a:t>
          </a:r>
          <a:r>
            <a:rPr kumimoji="1" lang="ja-JP" altLang="ja-JP" sz="1400">
              <a:solidFill>
                <a:schemeClr val="dk1"/>
              </a:solidFill>
              <a:effectLst/>
              <a:latin typeface="+mn-lt"/>
              <a:ea typeface="+mn-ea"/>
              <a:cs typeface="+mn-cs"/>
            </a:rPr>
            <a:t>億円取り崩したことにより、基金全体としては、０．</a:t>
          </a:r>
          <a:r>
            <a:rPr kumimoji="1" lang="ja-JP" altLang="en-US" sz="1400">
              <a:solidFill>
                <a:schemeClr val="dk1"/>
              </a:solidFill>
              <a:effectLst/>
              <a:latin typeface="+mn-lt"/>
              <a:ea typeface="+mn-ea"/>
              <a:cs typeface="+mn-cs"/>
            </a:rPr>
            <a:t>２</a:t>
          </a:r>
          <a:r>
            <a:rPr kumimoji="1" lang="ja-JP" altLang="ja-JP" sz="1400">
              <a:solidFill>
                <a:schemeClr val="dk1"/>
              </a:solidFill>
              <a:effectLst/>
              <a:latin typeface="+mn-lt"/>
              <a:ea typeface="+mn-ea"/>
              <a:cs typeface="+mn-cs"/>
            </a:rPr>
            <a:t>億円の</a:t>
          </a:r>
          <a:r>
            <a:rPr kumimoji="1" lang="ja-JP" altLang="en-US" sz="1400">
              <a:solidFill>
                <a:schemeClr val="dk1"/>
              </a:solidFill>
              <a:effectLst/>
              <a:latin typeface="+mn-lt"/>
              <a:ea typeface="+mn-ea"/>
              <a:cs typeface="+mn-cs"/>
            </a:rPr>
            <a:t>増加</a:t>
          </a:r>
          <a:r>
            <a:rPr kumimoji="1" lang="ja-JP" altLang="ja-JP" sz="1400">
              <a:solidFill>
                <a:schemeClr val="dk1"/>
              </a:solidFill>
              <a:effectLst/>
              <a:latin typeface="+mn-lt"/>
              <a:ea typeface="+mn-ea"/>
              <a:cs typeface="+mn-cs"/>
            </a:rPr>
            <a:t>となった。</a:t>
          </a:r>
          <a:endParaRPr kumimoji="1" lang="en-US" altLang="ja-JP" sz="1400">
            <a:solidFill>
              <a:schemeClr val="dk1"/>
            </a:solidFill>
            <a:effectLst/>
            <a:latin typeface="+mn-lt"/>
            <a:ea typeface="+mn-ea"/>
            <a:cs typeface="+mn-cs"/>
          </a:endParaRPr>
        </a:p>
        <a:p>
          <a:endParaRPr lang="ja-JP" altLang="ja-JP" sz="1800">
            <a:effectLst/>
          </a:endParaRPr>
        </a:p>
        <a:p>
          <a:r>
            <a:rPr kumimoji="1" lang="ja-JP" altLang="ja-JP" sz="1400">
              <a:solidFill>
                <a:schemeClr val="dk1"/>
              </a:solidFill>
              <a:effectLst/>
              <a:latin typeface="+mn-lt"/>
              <a:ea typeface="+mn-ea"/>
              <a:cs typeface="+mn-cs"/>
            </a:rPr>
            <a:t>（今後の方針）</a:t>
          </a:r>
          <a:endParaRPr lang="ja-JP" altLang="ja-JP" sz="1800">
            <a:effectLst/>
          </a:endParaRPr>
        </a:p>
        <a:p>
          <a:r>
            <a:rPr kumimoji="1" lang="ja-JP" altLang="ja-JP" sz="1400">
              <a:solidFill>
                <a:schemeClr val="dk1"/>
              </a:solidFill>
              <a:effectLst/>
              <a:latin typeface="+mn-lt"/>
              <a:ea typeface="+mn-ea"/>
              <a:cs typeface="+mn-cs"/>
            </a:rPr>
            <a:t>人口減少等による財源不足に備え、財政計画に基づき、財政調整基金の取り崩しを抑制する。また、ふるさと応援基金については、残高の一定額を取り崩して活用するルールを定めて計画的に運用するとともに、寄附金の確保により、まちづくりの有用な財源として活用する。</a:t>
          </a:r>
          <a:endParaRPr lang="ja-JP" altLang="ja-JP" sz="18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（基金の使途）</a:t>
          </a:r>
          <a:endParaRPr lang="ja-JP" altLang="ja-JP" sz="1800">
            <a:effectLst/>
          </a:endParaRPr>
        </a:p>
        <a:p>
          <a:r>
            <a:rPr kumimoji="1" lang="ja-JP" altLang="ja-JP" sz="1400">
              <a:solidFill>
                <a:schemeClr val="dk1"/>
              </a:solidFill>
              <a:effectLst/>
              <a:latin typeface="+mn-lt"/>
              <a:ea typeface="+mn-ea"/>
              <a:cs typeface="+mn-cs"/>
            </a:rPr>
            <a:t>ふるさと応援基金：市民のために寄せられた寄附金を財源に、地域振興及び地域資源の保全等に資する事業を実施するための基金</a:t>
          </a:r>
          <a:endParaRPr lang="ja-JP" altLang="ja-JP" sz="1800">
            <a:effectLst/>
          </a:endParaRPr>
        </a:p>
        <a:p>
          <a:r>
            <a:rPr kumimoji="1" lang="ja-JP" altLang="ja-JP" sz="1400">
              <a:solidFill>
                <a:schemeClr val="dk1"/>
              </a:solidFill>
              <a:effectLst/>
              <a:latin typeface="+mn-lt"/>
              <a:ea typeface="+mn-ea"/>
              <a:cs typeface="+mn-cs"/>
            </a:rPr>
            <a:t>地域振興基金：市民の連帯の強化及び地域振興に要する経費の財源に充てるための基金</a:t>
          </a:r>
          <a:endParaRPr kumimoji="1" lang="en-US" altLang="ja-JP" sz="1400">
            <a:solidFill>
              <a:schemeClr val="dk1"/>
            </a:solidFill>
            <a:effectLst/>
            <a:latin typeface="+mn-lt"/>
            <a:ea typeface="+mn-ea"/>
            <a:cs typeface="+mn-cs"/>
          </a:endParaRPr>
        </a:p>
        <a:p>
          <a:endParaRPr lang="ja-JP" altLang="ja-JP" sz="1800">
            <a:effectLst/>
          </a:endParaRPr>
        </a:p>
        <a:p>
          <a:r>
            <a:rPr kumimoji="1" lang="ja-JP" altLang="ja-JP" sz="1400">
              <a:solidFill>
                <a:schemeClr val="dk1"/>
              </a:solidFill>
              <a:effectLst/>
              <a:latin typeface="+mn-lt"/>
              <a:ea typeface="+mn-ea"/>
              <a:cs typeface="+mn-cs"/>
            </a:rPr>
            <a:t>（増減理由）</a:t>
          </a:r>
          <a:endParaRPr lang="ja-JP" altLang="ja-JP" sz="1800">
            <a:effectLst/>
          </a:endParaRPr>
        </a:p>
        <a:p>
          <a:r>
            <a:rPr kumimoji="1" lang="ja-JP" altLang="ja-JP" sz="1400">
              <a:solidFill>
                <a:schemeClr val="dk1"/>
              </a:solidFill>
              <a:effectLst/>
              <a:latin typeface="+mn-lt"/>
              <a:ea typeface="+mn-ea"/>
              <a:cs typeface="+mn-cs"/>
            </a:rPr>
            <a:t>ふるさと応援基金：ふるさと応援寄附金収入額による積み立て、地域振興及び地域資源の保全等に資する事業への活用による取り崩し</a:t>
          </a:r>
          <a:endParaRPr lang="ja-JP" altLang="ja-JP" sz="1800">
            <a:effectLst/>
          </a:endParaRPr>
        </a:p>
        <a:p>
          <a:r>
            <a:rPr kumimoji="1" lang="ja-JP" altLang="ja-JP" sz="1400">
              <a:solidFill>
                <a:schemeClr val="dk1"/>
              </a:solidFill>
              <a:effectLst/>
              <a:latin typeface="+mn-lt"/>
              <a:ea typeface="+mn-ea"/>
              <a:cs typeface="+mn-cs"/>
            </a:rPr>
            <a:t>地域振興基金：ふるさと応援寄附金返礼品への活用による取り崩し</a:t>
          </a:r>
          <a:endParaRPr kumimoji="1" lang="en-US" altLang="ja-JP" sz="1400">
            <a:solidFill>
              <a:schemeClr val="dk1"/>
            </a:solidFill>
            <a:effectLst/>
            <a:latin typeface="+mn-lt"/>
            <a:ea typeface="+mn-ea"/>
            <a:cs typeface="+mn-cs"/>
          </a:endParaRPr>
        </a:p>
        <a:p>
          <a:endParaRPr lang="ja-JP" altLang="ja-JP" sz="1800">
            <a:effectLst/>
          </a:endParaRPr>
        </a:p>
        <a:p>
          <a:r>
            <a:rPr kumimoji="1" lang="ja-JP" altLang="ja-JP" sz="1400">
              <a:solidFill>
                <a:schemeClr val="dk1"/>
              </a:solidFill>
              <a:effectLst/>
              <a:latin typeface="+mn-lt"/>
              <a:ea typeface="+mn-ea"/>
              <a:cs typeface="+mn-cs"/>
            </a:rPr>
            <a:t>（今後の方針）</a:t>
          </a:r>
          <a:endParaRPr lang="ja-JP" altLang="ja-JP" sz="1800">
            <a:effectLst/>
          </a:endParaRPr>
        </a:p>
        <a:p>
          <a:r>
            <a:rPr kumimoji="1" lang="ja-JP" altLang="ja-JP" sz="1400">
              <a:solidFill>
                <a:schemeClr val="dk1"/>
              </a:solidFill>
              <a:effectLst/>
              <a:latin typeface="+mn-lt"/>
              <a:ea typeface="+mn-ea"/>
              <a:cs typeface="+mn-cs"/>
            </a:rPr>
            <a:t>ふるさと応援基金：年度末残高の一定額を取り崩すようルールを定めて計画的に活用するとともに、原資となる寄附金の確保によりまちづくりのための有用かつ持続的な財源となるよう努める。</a:t>
          </a:r>
          <a:endParaRPr lang="ja-JP" altLang="ja-JP" sz="1800">
            <a:effectLst/>
          </a:endParaRPr>
        </a:p>
        <a:p>
          <a:r>
            <a:rPr kumimoji="1" lang="ja-JP" altLang="ja-JP" sz="1400">
              <a:solidFill>
                <a:schemeClr val="dk1"/>
              </a:solidFill>
              <a:effectLst/>
              <a:latin typeface="+mn-lt"/>
              <a:ea typeface="+mn-ea"/>
              <a:cs typeface="+mn-cs"/>
            </a:rPr>
            <a:t>地域振興基金：基金の使途に沿って適切な事業の財源として活用する。</a:t>
          </a:r>
          <a:endParaRPr lang="ja-JP" altLang="ja-JP" sz="18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ja-JP" sz="1800">
            <a:effectLst/>
          </a:endParaRPr>
        </a:p>
        <a:p>
          <a:r>
            <a:rPr kumimoji="1" lang="ja-JP" altLang="ja-JP" sz="1400">
              <a:solidFill>
                <a:schemeClr val="dk1"/>
              </a:solidFill>
              <a:effectLst/>
              <a:latin typeface="+mn-lt"/>
              <a:ea typeface="+mn-ea"/>
              <a:cs typeface="+mn-cs"/>
            </a:rPr>
            <a:t>（増減理由）</a:t>
          </a:r>
          <a:endParaRPr lang="ja-JP" altLang="ja-JP" sz="1800">
            <a:effectLst/>
          </a:endParaRPr>
        </a:p>
        <a:p>
          <a:r>
            <a:rPr kumimoji="1" lang="ja-JP" altLang="ja-JP" sz="1400">
              <a:solidFill>
                <a:schemeClr val="dk1"/>
              </a:solidFill>
              <a:effectLst/>
              <a:latin typeface="+mn-lt"/>
              <a:ea typeface="+mn-ea"/>
              <a:cs typeface="+mn-cs"/>
            </a:rPr>
            <a:t>決算剰余金等を</a:t>
          </a:r>
          <a:r>
            <a:rPr kumimoji="1" lang="ja-JP" altLang="en-US" sz="1400">
              <a:solidFill>
                <a:schemeClr val="dk1"/>
              </a:solidFill>
              <a:effectLst/>
              <a:latin typeface="+mn-lt"/>
              <a:ea typeface="+mn-ea"/>
              <a:cs typeface="+mn-cs"/>
            </a:rPr>
            <a:t>８</a:t>
          </a:r>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７億</a:t>
          </a:r>
          <a:r>
            <a:rPr kumimoji="1" lang="ja-JP" altLang="ja-JP" sz="1400">
              <a:solidFill>
                <a:schemeClr val="dk1"/>
              </a:solidFill>
              <a:effectLst/>
              <a:latin typeface="+mn-lt"/>
              <a:ea typeface="+mn-ea"/>
              <a:cs typeface="+mn-cs"/>
            </a:rPr>
            <a:t>円積み立てたことによる増額。</a:t>
          </a:r>
          <a:endParaRPr kumimoji="1" lang="en-US" altLang="ja-JP" sz="1400">
            <a:solidFill>
              <a:schemeClr val="dk1"/>
            </a:solidFill>
            <a:effectLst/>
            <a:latin typeface="+mn-lt"/>
            <a:ea typeface="+mn-ea"/>
            <a:cs typeface="+mn-cs"/>
          </a:endParaRPr>
        </a:p>
        <a:p>
          <a:endParaRPr lang="ja-JP" altLang="ja-JP" sz="1800">
            <a:effectLst/>
          </a:endParaRPr>
        </a:p>
        <a:p>
          <a:r>
            <a:rPr kumimoji="1" lang="ja-JP" altLang="ja-JP" sz="1400">
              <a:solidFill>
                <a:schemeClr val="dk1"/>
              </a:solidFill>
              <a:effectLst/>
              <a:latin typeface="+mn-lt"/>
              <a:ea typeface="+mn-ea"/>
              <a:cs typeface="+mn-cs"/>
            </a:rPr>
            <a:t>（今後の方針）</a:t>
          </a:r>
          <a:endParaRPr lang="ja-JP" altLang="ja-JP" sz="1800">
            <a:effectLst/>
          </a:endParaRPr>
        </a:p>
        <a:p>
          <a:r>
            <a:rPr kumimoji="1" lang="ja-JP" altLang="ja-JP" sz="1400">
              <a:solidFill>
                <a:schemeClr val="dk1"/>
              </a:solidFill>
              <a:effectLst/>
              <a:latin typeface="+mn-lt"/>
              <a:ea typeface="+mn-ea"/>
              <a:cs typeface="+mn-cs"/>
            </a:rPr>
            <a:t>財政計画（</a:t>
          </a:r>
          <a:r>
            <a:rPr kumimoji="1" lang="en-US" altLang="ja-JP" sz="1400">
              <a:solidFill>
                <a:schemeClr val="dk1"/>
              </a:solidFill>
              <a:effectLst/>
              <a:latin typeface="+mn-lt"/>
              <a:ea typeface="+mn-ea"/>
              <a:cs typeface="+mn-cs"/>
            </a:rPr>
            <a:t>R7</a:t>
          </a:r>
          <a:r>
            <a:rPr kumimoji="1" lang="ja-JP" altLang="ja-JP" sz="1400">
              <a:solidFill>
                <a:schemeClr val="dk1"/>
              </a:solidFill>
              <a:effectLst/>
              <a:latin typeface="+mn-lt"/>
              <a:ea typeface="+mn-ea"/>
              <a:cs typeface="+mn-cs"/>
            </a:rPr>
            <a:t>～</a:t>
          </a:r>
          <a:r>
            <a:rPr kumimoji="1" lang="en-US" altLang="ja-JP" sz="1400">
              <a:solidFill>
                <a:schemeClr val="dk1"/>
              </a:solidFill>
              <a:effectLst/>
              <a:latin typeface="+mn-lt"/>
              <a:ea typeface="+mn-ea"/>
              <a:cs typeface="+mn-cs"/>
            </a:rPr>
            <a:t>R11</a:t>
          </a:r>
          <a:r>
            <a:rPr kumimoji="1" lang="ja-JP" altLang="ja-JP" sz="1400">
              <a:solidFill>
                <a:schemeClr val="dk1"/>
              </a:solidFill>
              <a:effectLst/>
              <a:latin typeface="+mn-lt"/>
              <a:ea typeface="+mn-ea"/>
              <a:cs typeface="+mn-cs"/>
            </a:rPr>
            <a:t>）において、財政調整基金の残高は、標準財政規模の１５％以上を目安に確保することとしている。</a:t>
          </a:r>
          <a:endParaRPr lang="ja-JP" altLang="ja-JP" sz="18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ja-JP" sz="1800">
            <a:effectLst/>
          </a:endParaRPr>
        </a:p>
        <a:p>
          <a:r>
            <a:rPr kumimoji="1" lang="ja-JP" altLang="ja-JP" sz="1400">
              <a:solidFill>
                <a:schemeClr val="dk1"/>
              </a:solidFill>
              <a:effectLst/>
              <a:latin typeface="+mn-lt"/>
              <a:ea typeface="+mn-ea"/>
              <a:cs typeface="+mn-cs"/>
            </a:rPr>
            <a:t>（増減理由）</a:t>
          </a:r>
          <a:endParaRPr lang="ja-JP" altLang="ja-JP" sz="1800">
            <a:effectLst/>
          </a:endParaRPr>
        </a:p>
        <a:p>
          <a:r>
            <a:rPr kumimoji="1" lang="ja-JP" altLang="ja-JP" sz="1400">
              <a:solidFill>
                <a:schemeClr val="dk1"/>
              </a:solidFill>
              <a:effectLst/>
              <a:latin typeface="+mn-lt"/>
              <a:ea typeface="+mn-ea"/>
              <a:cs typeface="+mn-cs"/>
            </a:rPr>
            <a:t>償還のため、０．０２億円を取り崩した</a:t>
          </a:r>
          <a:r>
            <a:rPr kumimoji="1" lang="ja-JP" altLang="en-US" sz="1400">
              <a:solidFill>
                <a:schemeClr val="dk1"/>
              </a:solidFill>
              <a:effectLst/>
              <a:latin typeface="+mn-lt"/>
              <a:ea typeface="+mn-ea"/>
              <a:cs typeface="+mn-cs"/>
            </a:rPr>
            <a:t>が、災害対策用車両購入に係る寄附金を０．０８億円積み立て</a:t>
          </a:r>
          <a:r>
            <a:rPr kumimoji="1" lang="ja-JP" altLang="ja-JP" sz="1400">
              <a:solidFill>
                <a:schemeClr val="dk1"/>
              </a:solidFill>
              <a:effectLst/>
              <a:latin typeface="+mn-lt"/>
              <a:ea typeface="+mn-ea"/>
              <a:cs typeface="+mn-cs"/>
            </a:rPr>
            <a:t>ことによる</a:t>
          </a:r>
          <a:r>
            <a:rPr kumimoji="1" lang="ja-JP" altLang="en-US" sz="1400">
              <a:solidFill>
                <a:schemeClr val="dk1"/>
              </a:solidFill>
              <a:effectLst/>
              <a:latin typeface="+mn-lt"/>
              <a:ea typeface="+mn-ea"/>
              <a:cs typeface="+mn-cs"/>
            </a:rPr>
            <a:t>増加</a:t>
          </a:r>
          <a:r>
            <a:rPr kumimoji="1" lang="ja-JP" altLang="ja-JP" sz="1400">
              <a:solidFill>
                <a:schemeClr val="dk1"/>
              </a:solidFill>
              <a:effectLst/>
              <a:latin typeface="+mn-lt"/>
              <a:ea typeface="+mn-ea"/>
              <a:cs typeface="+mn-cs"/>
            </a:rPr>
            <a:t>。</a:t>
          </a:r>
          <a:endParaRPr kumimoji="1" lang="en-US" altLang="ja-JP" sz="1400">
            <a:solidFill>
              <a:schemeClr val="dk1"/>
            </a:solidFill>
            <a:effectLst/>
            <a:latin typeface="+mn-lt"/>
            <a:ea typeface="+mn-ea"/>
            <a:cs typeface="+mn-cs"/>
          </a:endParaRPr>
        </a:p>
        <a:p>
          <a:endParaRPr lang="ja-JP" altLang="ja-JP" sz="1800">
            <a:effectLst/>
          </a:endParaRPr>
        </a:p>
        <a:p>
          <a:r>
            <a:rPr kumimoji="1" lang="ja-JP" altLang="ja-JP" sz="1400">
              <a:solidFill>
                <a:schemeClr val="dk1"/>
              </a:solidFill>
              <a:effectLst/>
              <a:latin typeface="+mn-lt"/>
              <a:ea typeface="+mn-ea"/>
              <a:cs typeface="+mn-cs"/>
            </a:rPr>
            <a:t>（今後の方針）</a:t>
          </a:r>
          <a:endParaRPr lang="ja-JP" altLang="ja-JP" sz="1800">
            <a:effectLst/>
          </a:endParaRPr>
        </a:p>
        <a:p>
          <a:r>
            <a:rPr kumimoji="1" lang="ja-JP" altLang="ja-JP" sz="1400">
              <a:solidFill>
                <a:schemeClr val="dk1"/>
              </a:solidFill>
              <a:effectLst/>
              <a:latin typeface="+mn-lt"/>
              <a:ea typeface="+mn-ea"/>
              <a:cs typeface="+mn-cs"/>
            </a:rPr>
            <a:t>地方債償還の見直し（据置期間なしによる償還）の状況に応じ、令和２年度までは一定額を取り崩すこととしていたが、以降は最新の借入状況をふまえた償還計画に基づき、積み立て・取り崩しを行っていくことにより、適正に運用していく。</a:t>
          </a:r>
          <a:endParaRPr lang="ja-JP" altLang="ja-JP" sz="1800">
            <a:effectLst/>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B83A167-F204-4F88-91AC-E82669AA3B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0FD5CA0-B921-421E-93F1-EB8D05637E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345F48F-131A-4AD2-9699-E5142F69C463}"/>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573691F-CD78-4C63-9C09-86121E0C807A}"/>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47D2CA9-AC54-4578-B5E4-9407BD5A5D51}"/>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C27AEBF-9D95-4CFB-91F1-BE07565DAD6E}"/>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E0B1783-9BF8-47E9-B5F5-5109B20A10AE}"/>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CE009A3-5237-49E9-B0E3-8F0BCBAD84F1}"/>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14E5F08-8605-451A-9CC1-9140E3A23A3F}"/>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FE0201B-BAAC-41BE-9CBF-06EC7EBAB8C3}"/>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DEF1B15-B716-4270-AC8C-854777ACCE31}"/>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02EDD95-D085-4A3A-8F30-661CC1640523}"/>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44,110
43,516
178.93
29,073,157
28,238,127
800,700
14,977,243
18,203,819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81A32EA-8BC2-44DC-9B52-8FC34944C902}"/>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7E6D60C-A420-48F1-87A2-4FA9577AAC08}"/>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84F3AAF-D769-4973-B4D4-50964411845C}"/>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12.7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15A18BD-267D-4FCF-813E-6AE47A5ABCF9}"/>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522C10D-ECFE-4E53-859F-C5F06886637C}"/>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12100B9-DEAD-4AFF-A1C0-060925F36764}"/>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5CC4A24-CEFF-4EDE-B205-429DAEEFD2B3}"/>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9051BA9-8FD3-4708-8A36-065011E49B6E}"/>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59C5B26-999A-4729-B663-24C2B50CC01A}"/>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6233BD4-C387-459B-8B44-57C6F78428B5}"/>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28CDEBC-5FFF-4B35-BEA2-8C23782D65AB}"/>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13B200D-CA19-4117-AC05-B9083157607F}"/>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567B35D-B2AD-4C0C-92F3-CE9801C7A248}"/>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DE8A1BC-EF80-470B-91A7-C333A374152A}"/>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772BB54-63F9-4DFA-87DC-709682D2A6E7}"/>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727F7B6-22CE-4545-A730-774A85F29617}"/>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6AC7870-A61C-45B2-AED2-85072D2BFDA3}"/>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D44B4B0-467D-4C71-BA40-649B9126D45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450E62F-ED88-466A-B2A7-F0260F2D1FBF}"/>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EBAE731-0B44-4056-89F7-C2AD103C535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9A5F69A-C2A9-45E0-8A73-3A198DD6DBD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7886633-3693-46BD-9782-7E524F4E9A04}"/>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FB5F522-97D1-48D6-AFA8-C4AA01EB5C4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8DA78B3-D6ED-48E9-902D-21F4C6A1D4A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458BF60-0D04-49BF-B937-FB287C512D51}"/>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2ADDD7A-D998-4400-8350-F60D98736E33}"/>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57CB85-7440-48E6-9DC4-7FA600D55EB8}"/>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1C8A9E1-D1DC-47FB-AEEC-4482904F6C8F}"/>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954EBDA-40F5-48B7-B76E-2FCE4F183327}"/>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B51AAB5-5130-4D44-AFF1-0D3D6FE34D6E}"/>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7CE97FB-15B6-4CD8-A6C5-047FE0FE2801}"/>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6BF37FD-2DB4-4483-8D28-A2076936DAAD}"/>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B0EA019-49B2-4A2F-971D-70F3544A4257}"/>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582E38D-3FE4-4072-8C0A-BE6726B7B9CF}"/>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1154614-1ED5-490F-918A-E2FBF727E5FB}"/>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改訂した公共施設等総合管理計画に基づき、公共施設等の集約化、複合化、多機能化、減築、転用、廃止等の取組を進め、公共施設等の総量及び規模の最適化を図ることとしている。また、施設の特徴及び地域性を考慮し、配置の適正化について検討している。有形固定資産減価償却率は、類似団体より高い水準にあるものの、それぞれの公共施設等について個別施設計画に基づいた施設の維持管理を適切に進めていくこととし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5A48A31-2D18-4759-A3D3-DB8631FE7C48}"/>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5473E13-BE44-4A8A-B40A-3EEDCA5FAD65}"/>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2A2B9A9-0824-4610-827F-D2903D1DA344}"/>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D7CA03CC-79E7-47D8-B6D4-B018693CA50C}"/>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679725DA-96A5-4AFF-BE83-130962FF88D9}"/>
            </a:ext>
          </a:extLst>
        </xdr:cNvPr>
        <xdr:cNvSpPr txBox="1"/>
      </xdr:nvSpPr>
      <xdr:spPr>
        <a:xfrm>
          <a:off x="731041"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F2319B2-338A-4C73-926F-653CAC586BE4}"/>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3BF1DED-2E7E-4E89-8FA9-F4DE84325EAF}"/>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DA1BE2E-0035-49EE-BEAE-800A36D49042}"/>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93F3386-E8C4-4EF3-853E-93D8A7117243}"/>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809C8C1-E83C-49FD-A739-C9AA4CBE94A7}"/>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15CE436C-FBD7-48FA-A874-566D8F1DFDEE}"/>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BEEE5E4-10D9-46B3-88B8-4EF12259B1DC}"/>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1AA5777-228B-4EDA-A78B-0566D2712DEB}"/>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9B8E3E1-300D-49A1-B984-4FD188ECAEC0}"/>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5FFB61A8-DC71-4849-ABE4-D6E748937346}"/>
            </a:ext>
          </a:extLst>
        </xdr:cNvPr>
        <xdr:cNvSpPr txBox="1"/>
      </xdr:nvSpPr>
      <xdr:spPr>
        <a:xfrm>
          <a:off x="81077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2AA48427-4073-46FA-9F7F-231FB77840D6}"/>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FAA4EDAC-B1BD-4599-8076-8860D1E7EB43}"/>
            </a:ext>
          </a:extLst>
        </xdr:cNvPr>
        <xdr:cNvCxnSpPr/>
      </xdr:nvCxnSpPr>
      <xdr:spPr>
        <a:xfrm flipV="1">
          <a:off x="4295775" y="5457508"/>
          <a:ext cx="1270" cy="10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36533AB9-0FF8-4A7C-B91B-CA7A115B8E6B}"/>
            </a:ext>
          </a:extLst>
        </xdr:cNvPr>
        <xdr:cNvSpPr txBox="1"/>
      </xdr:nvSpPr>
      <xdr:spPr>
        <a:xfrm>
          <a:off x="4342765" y="650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47675F19-5DF5-4A6C-B465-E780F5B910C2}"/>
            </a:ext>
          </a:extLst>
        </xdr:cNvPr>
        <xdr:cNvCxnSpPr/>
      </xdr:nvCxnSpPr>
      <xdr:spPr>
        <a:xfrm>
          <a:off x="4206875" y="65030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85EEF761-ABBC-498C-995D-6C05163AFCB7}"/>
            </a:ext>
          </a:extLst>
        </xdr:cNvPr>
        <xdr:cNvSpPr txBox="1"/>
      </xdr:nvSpPr>
      <xdr:spPr>
        <a:xfrm>
          <a:off x="4342765" y="5228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D2E7EB08-1266-49CF-A0DA-BA61CFF82B73}"/>
            </a:ext>
          </a:extLst>
        </xdr:cNvPr>
        <xdr:cNvCxnSpPr/>
      </xdr:nvCxnSpPr>
      <xdr:spPr>
        <a:xfrm>
          <a:off x="4206875" y="54575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F8344E76-A98C-45CC-A36B-0F6CA1210459}"/>
            </a:ext>
          </a:extLst>
        </xdr:cNvPr>
        <xdr:cNvSpPr txBox="1"/>
      </xdr:nvSpPr>
      <xdr:spPr>
        <a:xfrm>
          <a:off x="4342765" y="5912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CE8EA3BA-2E53-4216-B149-1004AE2BEC58}"/>
            </a:ext>
          </a:extLst>
        </xdr:cNvPr>
        <xdr:cNvSpPr/>
      </xdr:nvSpPr>
      <xdr:spPr>
        <a:xfrm>
          <a:off x="4244975" y="60690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8D7C48C7-583C-4D06-8EF2-7A252BFB1F56}"/>
            </a:ext>
          </a:extLst>
        </xdr:cNvPr>
        <xdr:cNvSpPr/>
      </xdr:nvSpPr>
      <xdr:spPr>
        <a:xfrm>
          <a:off x="3611880" y="604721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A50D891F-8ECD-4447-B57F-F758C17D5290}"/>
            </a:ext>
          </a:extLst>
        </xdr:cNvPr>
        <xdr:cNvSpPr/>
      </xdr:nvSpPr>
      <xdr:spPr>
        <a:xfrm>
          <a:off x="2926080" y="60381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12D06E3A-EB77-49C6-BC9D-5B9880DF2B47}"/>
            </a:ext>
          </a:extLst>
        </xdr:cNvPr>
        <xdr:cNvSpPr/>
      </xdr:nvSpPr>
      <xdr:spPr>
        <a:xfrm>
          <a:off x="2240280" y="6007629"/>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3A5850F4-4053-4C94-A798-61B0337627F2}"/>
            </a:ext>
          </a:extLst>
        </xdr:cNvPr>
        <xdr:cNvSpPr/>
      </xdr:nvSpPr>
      <xdr:spPr>
        <a:xfrm>
          <a:off x="1554480" y="598942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2F6BA90-AE32-48F1-9744-9751BD3D4FE3}"/>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2E1B321-CE22-4C58-AC0E-633D14C399ED}"/>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7277278-B283-4A57-A5DC-82936784A2B1}"/>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CC85D64-DAED-49BA-9510-FA5C83B20DAD}"/>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1AC723C-66B1-428F-874A-437669A2DDB1}"/>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81" name="楕円 80">
          <a:extLst>
            <a:ext uri="{FF2B5EF4-FFF2-40B4-BE49-F238E27FC236}">
              <a16:creationId xmlns:a16="http://schemas.microsoft.com/office/drawing/2014/main" id="{01B43875-8B5F-4E67-BB29-C3B8076960D0}"/>
            </a:ext>
          </a:extLst>
        </xdr:cNvPr>
        <xdr:cNvSpPr/>
      </xdr:nvSpPr>
      <xdr:spPr>
        <a:xfrm>
          <a:off x="4244975" y="61516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60765</xdr:rowOff>
    </xdr:from>
    <xdr:ext cx="405111" cy="259045"/>
    <xdr:sp macro="" textlink="">
      <xdr:nvSpPr>
        <xdr:cNvPr id="82" name="有形固定資産減価償却率該当値テキスト">
          <a:extLst>
            <a:ext uri="{FF2B5EF4-FFF2-40B4-BE49-F238E27FC236}">
              <a16:creationId xmlns:a16="http://schemas.microsoft.com/office/drawing/2014/main" id="{A3941C99-6FA3-4AD5-BB9B-DA7253885917}"/>
            </a:ext>
          </a:extLst>
        </xdr:cNvPr>
        <xdr:cNvSpPr txBox="1"/>
      </xdr:nvSpPr>
      <xdr:spPr>
        <a:xfrm>
          <a:off x="4342765" y="6124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64347</xdr:rowOff>
    </xdr:from>
    <xdr:to>
      <xdr:col>19</xdr:col>
      <xdr:colOff>187325</xdr:colOff>
      <xdr:row>31</xdr:row>
      <xdr:rowOff>165947</xdr:rowOff>
    </xdr:to>
    <xdr:sp macro="" textlink="">
      <xdr:nvSpPr>
        <xdr:cNvPr id="83" name="楕円 82">
          <a:extLst>
            <a:ext uri="{FF2B5EF4-FFF2-40B4-BE49-F238E27FC236}">
              <a16:creationId xmlns:a16="http://schemas.microsoft.com/office/drawing/2014/main" id="{06FE3BF8-2021-495E-B593-8F9F13200E07}"/>
            </a:ext>
          </a:extLst>
        </xdr:cNvPr>
        <xdr:cNvSpPr/>
      </xdr:nvSpPr>
      <xdr:spPr>
        <a:xfrm>
          <a:off x="3611880" y="6127962"/>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115147</xdr:rowOff>
    </xdr:from>
    <xdr:to>
      <xdr:col>23</xdr:col>
      <xdr:colOff>85725</xdr:colOff>
      <xdr:row>31</xdr:row>
      <xdr:rowOff>133138</xdr:rowOff>
    </xdr:to>
    <xdr:cxnSp macro="">
      <xdr:nvCxnSpPr>
        <xdr:cNvPr id="84" name="直線コネクタ 83">
          <a:extLst>
            <a:ext uri="{FF2B5EF4-FFF2-40B4-BE49-F238E27FC236}">
              <a16:creationId xmlns:a16="http://schemas.microsoft.com/office/drawing/2014/main" id="{2653A5A5-DE74-4677-A29E-47FACBCB98EE}"/>
            </a:ext>
          </a:extLst>
        </xdr:cNvPr>
        <xdr:cNvCxnSpPr/>
      </xdr:nvCxnSpPr>
      <xdr:spPr>
        <a:xfrm>
          <a:off x="3656965" y="6182572"/>
          <a:ext cx="640715" cy="2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40958</xdr:rowOff>
    </xdr:from>
    <xdr:to>
      <xdr:col>15</xdr:col>
      <xdr:colOff>187325</xdr:colOff>
      <xdr:row>31</xdr:row>
      <xdr:rowOff>142558</xdr:rowOff>
    </xdr:to>
    <xdr:sp macro="" textlink="">
      <xdr:nvSpPr>
        <xdr:cNvPr id="85" name="楕円 84">
          <a:extLst>
            <a:ext uri="{FF2B5EF4-FFF2-40B4-BE49-F238E27FC236}">
              <a16:creationId xmlns:a16="http://schemas.microsoft.com/office/drawing/2014/main" id="{3EB4D13A-BCFC-4C38-9C1F-0A270B8996DB}"/>
            </a:ext>
          </a:extLst>
        </xdr:cNvPr>
        <xdr:cNvSpPr/>
      </xdr:nvSpPr>
      <xdr:spPr>
        <a:xfrm>
          <a:off x="2926080" y="6108383"/>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91758</xdr:rowOff>
    </xdr:from>
    <xdr:to>
      <xdr:col>19</xdr:col>
      <xdr:colOff>136525</xdr:colOff>
      <xdr:row>31</xdr:row>
      <xdr:rowOff>115147</xdr:rowOff>
    </xdr:to>
    <xdr:cxnSp macro="">
      <xdr:nvCxnSpPr>
        <xdr:cNvPr id="86" name="直線コネクタ 85">
          <a:extLst>
            <a:ext uri="{FF2B5EF4-FFF2-40B4-BE49-F238E27FC236}">
              <a16:creationId xmlns:a16="http://schemas.microsoft.com/office/drawing/2014/main" id="{FCC58C9C-6C15-4D7D-A5F0-464C2D70CD9E}"/>
            </a:ext>
          </a:extLst>
        </xdr:cNvPr>
        <xdr:cNvCxnSpPr/>
      </xdr:nvCxnSpPr>
      <xdr:spPr>
        <a:xfrm>
          <a:off x="2971165" y="6162993"/>
          <a:ext cx="685800" cy="1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15769</xdr:rowOff>
    </xdr:from>
    <xdr:to>
      <xdr:col>11</xdr:col>
      <xdr:colOff>187325</xdr:colOff>
      <xdr:row>31</xdr:row>
      <xdr:rowOff>117369</xdr:rowOff>
    </xdr:to>
    <xdr:sp macro="" textlink="">
      <xdr:nvSpPr>
        <xdr:cNvPr id="87" name="楕円 86">
          <a:extLst>
            <a:ext uri="{FF2B5EF4-FFF2-40B4-BE49-F238E27FC236}">
              <a16:creationId xmlns:a16="http://schemas.microsoft.com/office/drawing/2014/main" id="{2A8901C0-2694-49F3-9A02-0BF34678FAD0}"/>
            </a:ext>
          </a:extLst>
        </xdr:cNvPr>
        <xdr:cNvSpPr/>
      </xdr:nvSpPr>
      <xdr:spPr>
        <a:xfrm>
          <a:off x="2240280" y="6087004"/>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66569</xdr:rowOff>
    </xdr:from>
    <xdr:to>
      <xdr:col>15</xdr:col>
      <xdr:colOff>136525</xdr:colOff>
      <xdr:row>31</xdr:row>
      <xdr:rowOff>91758</xdr:rowOff>
    </xdr:to>
    <xdr:cxnSp macro="">
      <xdr:nvCxnSpPr>
        <xdr:cNvPr id="88" name="直線コネクタ 87">
          <a:extLst>
            <a:ext uri="{FF2B5EF4-FFF2-40B4-BE49-F238E27FC236}">
              <a16:creationId xmlns:a16="http://schemas.microsoft.com/office/drawing/2014/main" id="{EC07B0ED-2BB5-4010-A2B2-85DEA00D6945}"/>
            </a:ext>
          </a:extLst>
        </xdr:cNvPr>
        <xdr:cNvCxnSpPr/>
      </xdr:nvCxnSpPr>
      <xdr:spPr>
        <a:xfrm>
          <a:off x="2285365" y="6132089"/>
          <a:ext cx="685800" cy="3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162031</xdr:rowOff>
    </xdr:from>
    <xdr:to>
      <xdr:col>7</xdr:col>
      <xdr:colOff>187325</xdr:colOff>
      <xdr:row>31</xdr:row>
      <xdr:rowOff>92181</xdr:rowOff>
    </xdr:to>
    <xdr:sp macro="" textlink="">
      <xdr:nvSpPr>
        <xdr:cNvPr id="89" name="楕円 88">
          <a:extLst>
            <a:ext uri="{FF2B5EF4-FFF2-40B4-BE49-F238E27FC236}">
              <a16:creationId xmlns:a16="http://schemas.microsoft.com/office/drawing/2014/main" id="{0198DE7C-77C7-47BD-B345-65A38EEBD4E9}"/>
            </a:ext>
          </a:extLst>
        </xdr:cNvPr>
        <xdr:cNvSpPr/>
      </xdr:nvSpPr>
      <xdr:spPr>
        <a:xfrm>
          <a:off x="1554480" y="6059911"/>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41381</xdr:rowOff>
    </xdr:from>
    <xdr:to>
      <xdr:col>11</xdr:col>
      <xdr:colOff>136525</xdr:colOff>
      <xdr:row>31</xdr:row>
      <xdr:rowOff>66569</xdr:rowOff>
    </xdr:to>
    <xdr:cxnSp macro="">
      <xdr:nvCxnSpPr>
        <xdr:cNvPr id="90" name="直線コネクタ 89">
          <a:extLst>
            <a:ext uri="{FF2B5EF4-FFF2-40B4-BE49-F238E27FC236}">
              <a16:creationId xmlns:a16="http://schemas.microsoft.com/office/drawing/2014/main" id="{87DD3815-7969-492F-A2A8-8193832BD483}"/>
            </a:ext>
          </a:extLst>
        </xdr:cNvPr>
        <xdr:cNvCxnSpPr/>
      </xdr:nvCxnSpPr>
      <xdr:spPr>
        <a:xfrm>
          <a:off x="1599565" y="6108806"/>
          <a:ext cx="685800" cy="2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17286E9A-030D-4126-9F37-A591DA7C64F8}"/>
            </a:ext>
          </a:extLst>
        </xdr:cNvPr>
        <xdr:cNvSpPr txBox="1"/>
      </xdr:nvSpPr>
      <xdr:spPr>
        <a:xfrm>
          <a:off x="3464569" y="581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E060C497-553F-40F9-9FE4-3B226A44551C}"/>
            </a:ext>
          </a:extLst>
        </xdr:cNvPr>
        <xdr:cNvSpPr txBox="1"/>
      </xdr:nvSpPr>
      <xdr:spPr>
        <a:xfrm>
          <a:off x="2793374" y="581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72D9CB80-D082-487E-8049-B65E4C76E5F8}"/>
            </a:ext>
          </a:extLst>
        </xdr:cNvPr>
        <xdr:cNvSpPr txBox="1"/>
      </xdr:nvSpPr>
      <xdr:spPr>
        <a:xfrm>
          <a:off x="2107574" y="577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a:extLst>
            <a:ext uri="{FF2B5EF4-FFF2-40B4-BE49-F238E27FC236}">
              <a16:creationId xmlns:a16="http://schemas.microsoft.com/office/drawing/2014/main" id="{C45C8D21-52A1-496D-9B17-C7A5DFD89535}"/>
            </a:ext>
          </a:extLst>
        </xdr:cNvPr>
        <xdr:cNvSpPr txBox="1"/>
      </xdr:nvSpPr>
      <xdr:spPr>
        <a:xfrm>
          <a:off x="1421774" y="577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157074</xdr:rowOff>
    </xdr:from>
    <xdr:ext cx="405111" cy="259045"/>
    <xdr:sp macro="" textlink="">
      <xdr:nvSpPr>
        <xdr:cNvPr id="95" name="n_1mainValue有形固定資産減価償却率">
          <a:extLst>
            <a:ext uri="{FF2B5EF4-FFF2-40B4-BE49-F238E27FC236}">
              <a16:creationId xmlns:a16="http://schemas.microsoft.com/office/drawing/2014/main" id="{ABA7364D-12F7-41AD-B4E9-78E89F16B665}"/>
            </a:ext>
          </a:extLst>
        </xdr:cNvPr>
        <xdr:cNvSpPr txBox="1"/>
      </xdr:nvSpPr>
      <xdr:spPr>
        <a:xfrm>
          <a:off x="3464569" y="6226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133685</xdr:rowOff>
    </xdr:from>
    <xdr:ext cx="405111" cy="259045"/>
    <xdr:sp macro="" textlink="">
      <xdr:nvSpPr>
        <xdr:cNvPr id="96" name="n_2mainValue有形固定資産減価償却率">
          <a:extLst>
            <a:ext uri="{FF2B5EF4-FFF2-40B4-BE49-F238E27FC236}">
              <a16:creationId xmlns:a16="http://schemas.microsoft.com/office/drawing/2014/main" id="{B2A59D22-53EF-46A1-9597-AE176C9DB777}"/>
            </a:ext>
          </a:extLst>
        </xdr:cNvPr>
        <xdr:cNvSpPr txBox="1"/>
      </xdr:nvSpPr>
      <xdr:spPr>
        <a:xfrm>
          <a:off x="2793374" y="619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108496</xdr:rowOff>
    </xdr:from>
    <xdr:ext cx="405111" cy="259045"/>
    <xdr:sp macro="" textlink="">
      <xdr:nvSpPr>
        <xdr:cNvPr id="97" name="n_3mainValue有形固定資産減価償却率">
          <a:extLst>
            <a:ext uri="{FF2B5EF4-FFF2-40B4-BE49-F238E27FC236}">
              <a16:creationId xmlns:a16="http://schemas.microsoft.com/office/drawing/2014/main" id="{A1EA33F3-9316-4901-9E92-D5DC83B5B292}"/>
            </a:ext>
          </a:extLst>
        </xdr:cNvPr>
        <xdr:cNvSpPr txBox="1"/>
      </xdr:nvSpPr>
      <xdr:spPr>
        <a:xfrm>
          <a:off x="2107574" y="6174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83308</xdr:rowOff>
    </xdr:from>
    <xdr:ext cx="405111" cy="259045"/>
    <xdr:sp macro="" textlink="">
      <xdr:nvSpPr>
        <xdr:cNvPr id="98" name="n_4mainValue有形固定資産減価償却率">
          <a:extLst>
            <a:ext uri="{FF2B5EF4-FFF2-40B4-BE49-F238E27FC236}">
              <a16:creationId xmlns:a16="http://schemas.microsoft.com/office/drawing/2014/main" id="{6CA778DA-9273-4366-B9C9-93C2E1C0EE8D}"/>
            </a:ext>
          </a:extLst>
        </xdr:cNvPr>
        <xdr:cNvSpPr txBox="1"/>
      </xdr:nvSpPr>
      <xdr:spPr>
        <a:xfrm>
          <a:off x="1421774" y="6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264EAB7B-B435-4B8C-B6AE-739B2EFD02AF}"/>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4D12C81-3C4E-4E9B-88C0-DC55FB12F72A}"/>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58EA304D-77B4-4AD7-89E2-DEAB99732B97}"/>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BCDCD8E-517B-4F63-ABB2-6B1B0AC5337F}"/>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B9E5BC61-D9AE-4D92-8EB7-7EF43F794348}"/>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DEC9B237-C81D-4217-BCC1-959B3C441E4B}"/>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FA92499-202C-4AD6-A665-9E6E5EF050D3}"/>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B16AF4C-137D-4C58-A7FA-FA11FDCCFB25}"/>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406541CF-5AC6-4D1F-B3C9-2A229541C28C}"/>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DD287F6-4C8C-47BA-9BBF-16AF46911C02}"/>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9E84BD9-64D8-4C05-91D8-6FD01D42347C}"/>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D86C85C-151B-4B89-BB58-76F57E03BFB4}"/>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D20ABCE-F5B1-433C-A014-E082D6DE103E}"/>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現在高の減少が継続しているため、将来負担額自体は概ね低下する傾向にある。債務償還比率は概ね類似団体平均を下回っている。今後、更なる施設の統廃合等を進める必要もあり、施設の老朽化による大規模改修や津波避難施設等の建設も予定していることから、計画的な地方債の新規発行を推進していくとともに、定員適正化計画に基づく職員数の削減など人件費等の経常経費の削減も合わせて取り組む。</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37008DE-307B-47E9-973E-054258362134}"/>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3BFD5A0-19B6-4D1C-9E00-B0CA9AF90CE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A27AF639-0438-49E7-B37F-8B88DB07E6E6}"/>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CDD5B7CD-B97F-479E-BD37-7AACB27C8BDB}"/>
            </a:ext>
          </a:extLst>
        </xdr:cNvPr>
        <xdr:cNvCxnSpPr/>
      </xdr:nvCxnSpPr>
      <xdr:spPr>
        <a:xfrm>
          <a:off x="10188575" y="66611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B13743D6-D936-4194-9437-07157C291276}"/>
            </a:ext>
          </a:extLst>
        </xdr:cNvPr>
        <xdr:cNvSpPr txBox="1"/>
      </xdr:nvSpPr>
      <xdr:spPr>
        <a:xfrm>
          <a:off x="9695591" y="656925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7EDC575D-5FB8-45BA-8F22-8567F0B72B85}"/>
            </a:ext>
          </a:extLst>
        </xdr:cNvPr>
        <xdr:cNvCxnSpPr/>
      </xdr:nvCxnSpPr>
      <xdr:spPr>
        <a:xfrm>
          <a:off x="10188575" y="623125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0955CD66-0CCE-4D82-BCF2-C6640BE3FF6C}"/>
            </a:ext>
          </a:extLst>
        </xdr:cNvPr>
        <xdr:cNvSpPr txBox="1"/>
      </xdr:nvSpPr>
      <xdr:spPr>
        <a:xfrm>
          <a:off x="9695591" y="613364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FFD9058C-00F1-4986-B6BB-FD3E29DB3874}"/>
            </a:ext>
          </a:extLst>
        </xdr:cNvPr>
        <xdr:cNvCxnSpPr/>
      </xdr:nvCxnSpPr>
      <xdr:spPr>
        <a:xfrm>
          <a:off x="10188575" y="57975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0BF72D12-2630-4C79-97E0-F319A9798214}"/>
            </a:ext>
          </a:extLst>
        </xdr:cNvPr>
        <xdr:cNvSpPr txBox="1"/>
      </xdr:nvSpPr>
      <xdr:spPr>
        <a:xfrm>
          <a:off x="9756296"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C0E5A52B-01A7-4933-B7B7-2CD194FAAE4A}"/>
            </a:ext>
          </a:extLst>
        </xdr:cNvPr>
        <xdr:cNvCxnSpPr/>
      </xdr:nvCxnSpPr>
      <xdr:spPr>
        <a:xfrm>
          <a:off x="10188575" y="53657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85DA768B-5641-4CB6-9D0C-97150D05BA72}"/>
            </a:ext>
          </a:extLst>
        </xdr:cNvPr>
        <xdr:cNvSpPr txBox="1"/>
      </xdr:nvSpPr>
      <xdr:spPr>
        <a:xfrm>
          <a:off x="9856983" y="526813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CFB3ED8A-7992-49ED-9747-6017B5BCEA02}"/>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A8CDC7A4-0ADD-4B23-A80B-8FA97C8D0DAF}"/>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EB498F6D-BBFF-4BE6-AFE8-51128CB4FD41}"/>
            </a:ext>
          </a:extLst>
        </xdr:cNvPr>
        <xdr:cNvCxnSpPr/>
      </xdr:nvCxnSpPr>
      <xdr:spPr>
        <a:xfrm flipV="1">
          <a:off x="13313410" y="5365750"/>
          <a:ext cx="1269" cy="139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292143E4-A7D0-42EA-930C-E691BBA0E349}"/>
            </a:ext>
          </a:extLst>
        </xdr:cNvPr>
        <xdr:cNvSpPr txBox="1"/>
      </xdr:nvSpPr>
      <xdr:spPr>
        <a:xfrm>
          <a:off x="13369925" y="67562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4B1C2CB1-E675-4E6E-9BDC-BC57FCEBD3BC}"/>
            </a:ext>
          </a:extLst>
        </xdr:cNvPr>
        <xdr:cNvCxnSpPr/>
      </xdr:nvCxnSpPr>
      <xdr:spPr>
        <a:xfrm>
          <a:off x="13251180" y="675624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9F2D5546-22B4-444C-BD56-EAB05C5E1093}"/>
            </a:ext>
          </a:extLst>
        </xdr:cNvPr>
        <xdr:cNvSpPr txBox="1"/>
      </xdr:nvSpPr>
      <xdr:spPr>
        <a:xfrm>
          <a:off x="13369925" y="51371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50ECCC4E-C331-435F-A7B2-A1B61AD0E50A}"/>
            </a:ext>
          </a:extLst>
        </xdr:cNvPr>
        <xdr:cNvCxnSpPr/>
      </xdr:nvCxnSpPr>
      <xdr:spPr>
        <a:xfrm>
          <a:off x="13251180" y="53657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0" name="債務償還比率平均値テキスト">
          <a:extLst>
            <a:ext uri="{FF2B5EF4-FFF2-40B4-BE49-F238E27FC236}">
              <a16:creationId xmlns:a16="http://schemas.microsoft.com/office/drawing/2014/main" id="{BC7ECFB7-91C2-4B46-85F9-FDD2035557A2}"/>
            </a:ext>
          </a:extLst>
        </xdr:cNvPr>
        <xdr:cNvSpPr txBox="1"/>
      </xdr:nvSpPr>
      <xdr:spPr>
        <a:xfrm>
          <a:off x="13369925" y="577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65B9BE6C-85D6-452C-8005-024C176A4606}"/>
            </a:ext>
          </a:extLst>
        </xdr:cNvPr>
        <xdr:cNvSpPr/>
      </xdr:nvSpPr>
      <xdr:spPr>
        <a:xfrm>
          <a:off x="13289280" y="578880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A7E92170-2487-4E2E-B34A-929A752FA775}"/>
            </a:ext>
          </a:extLst>
        </xdr:cNvPr>
        <xdr:cNvSpPr/>
      </xdr:nvSpPr>
      <xdr:spPr>
        <a:xfrm>
          <a:off x="12629515" y="5783702"/>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78F10611-EDC3-4020-99F0-BCD7BCA4E3DD}"/>
            </a:ext>
          </a:extLst>
        </xdr:cNvPr>
        <xdr:cNvSpPr/>
      </xdr:nvSpPr>
      <xdr:spPr>
        <a:xfrm>
          <a:off x="11943715" y="5792084"/>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8C568BEE-A2FA-4DFB-B0FE-0A88AFE96BAE}"/>
            </a:ext>
          </a:extLst>
        </xdr:cNvPr>
        <xdr:cNvSpPr/>
      </xdr:nvSpPr>
      <xdr:spPr>
        <a:xfrm>
          <a:off x="11257915" y="576929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FA961E82-AF08-425F-8D68-9CB9DABE0EFD}"/>
            </a:ext>
          </a:extLst>
        </xdr:cNvPr>
        <xdr:cNvSpPr/>
      </xdr:nvSpPr>
      <xdr:spPr>
        <a:xfrm>
          <a:off x="10572115" y="5895213"/>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ECD8155A-44B4-42A9-8C76-8011F4B53ED8}"/>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AC59C639-2165-4A81-B8CC-21A5FEE5EED9}"/>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B672E60-27DD-4BDB-8FBD-2B1AB37DC19D}"/>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D71DDB7-252C-47EA-9CA0-B9CC63F92793}"/>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5337B1E-0284-46EC-84B2-9D054BBFB903}"/>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24729</xdr:rowOff>
    </xdr:from>
    <xdr:to>
      <xdr:col>76</xdr:col>
      <xdr:colOff>73025</xdr:colOff>
      <xdr:row>29</xdr:row>
      <xdr:rowOff>126329</xdr:rowOff>
    </xdr:to>
    <xdr:sp macro="" textlink="">
      <xdr:nvSpPr>
        <xdr:cNvPr id="141" name="楕円 140">
          <a:extLst>
            <a:ext uri="{FF2B5EF4-FFF2-40B4-BE49-F238E27FC236}">
              <a16:creationId xmlns:a16="http://schemas.microsoft.com/office/drawing/2014/main" id="{C41194AC-12CF-483E-987A-CDB33A9442B6}"/>
            </a:ext>
          </a:extLst>
        </xdr:cNvPr>
        <xdr:cNvSpPr/>
      </xdr:nvSpPr>
      <xdr:spPr>
        <a:xfrm>
          <a:off x="13289280" y="5745444"/>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47606</xdr:rowOff>
    </xdr:from>
    <xdr:ext cx="469744" cy="259045"/>
    <xdr:sp macro="" textlink="">
      <xdr:nvSpPr>
        <xdr:cNvPr id="142" name="債務償還比率該当値テキスト">
          <a:extLst>
            <a:ext uri="{FF2B5EF4-FFF2-40B4-BE49-F238E27FC236}">
              <a16:creationId xmlns:a16="http://schemas.microsoft.com/office/drawing/2014/main" id="{96718247-E9AE-4A00-8590-6BF69BF40953}"/>
            </a:ext>
          </a:extLst>
        </xdr:cNvPr>
        <xdr:cNvSpPr txBox="1"/>
      </xdr:nvSpPr>
      <xdr:spPr>
        <a:xfrm>
          <a:off x="13369925" y="560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162413</xdr:rowOff>
    </xdr:from>
    <xdr:to>
      <xdr:col>72</xdr:col>
      <xdr:colOff>123825</xdr:colOff>
      <xdr:row>29</xdr:row>
      <xdr:rowOff>92563</xdr:rowOff>
    </xdr:to>
    <xdr:sp macro="" textlink="">
      <xdr:nvSpPr>
        <xdr:cNvPr id="143" name="楕円 142">
          <a:extLst>
            <a:ext uri="{FF2B5EF4-FFF2-40B4-BE49-F238E27FC236}">
              <a16:creationId xmlns:a16="http://schemas.microsoft.com/office/drawing/2014/main" id="{39572F9E-F8C1-4386-AA9B-7F8822DF2FA6}"/>
            </a:ext>
          </a:extLst>
        </xdr:cNvPr>
        <xdr:cNvSpPr/>
      </xdr:nvSpPr>
      <xdr:spPr>
        <a:xfrm>
          <a:off x="12629515" y="571739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41763</xdr:rowOff>
    </xdr:from>
    <xdr:to>
      <xdr:col>76</xdr:col>
      <xdr:colOff>22225</xdr:colOff>
      <xdr:row>29</xdr:row>
      <xdr:rowOff>75529</xdr:rowOff>
    </xdr:to>
    <xdr:cxnSp macro="">
      <xdr:nvCxnSpPr>
        <xdr:cNvPr id="144" name="直線コネクタ 143">
          <a:extLst>
            <a:ext uri="{FF2B5EF4-FFF2-40B4-BE49-F238E27FC236}">
              <a16:creationId xmlns:a16="http://schemas.microsoft.com/office/drawing/2014/main" id="{E37B1D0C-9DDC-498F-9371-78F25A355EA6}"/>
            </a:ext>
          </a:extLst>
        </xdr:cNvPr>
        <xdr:cNvCxnSpPr/>
      </xdr:nvCxnSpPr>
      <xdr:spPr>
        <a:xfrm>
          <a:off x="12684125" y="5766288"/>
          <a:ext cx="631190" cy="3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10739</xdr:rowOff>
    </xdr:from>
    <xdr:to>
      <xdr:col>68</xdr:col>
      <xdr:colOff>123825</xdr:colOff>
      <xdr:row>29</xdr:row>
      <xdr:rowOff>112339</xdr:rowOff>
    </xdr:to>
    <xdr:sp macro="" textlink="">
      <xdr:nvSpPr>
        <xdr:cNvPr id="145" name="楕円 144">
          <a:extLst>
            <a:ext uri="{FF2B5EF4-FFF2-40B4-BE49-F238E27FC236}">
              <a16:creationId xmlns:a16="http://schemas.microsoft.com/office/drawing/2014/main" id="{CC7A009A-D8D7-400D-8275-89EFBE60AB5C}"/>
            </a:ext>
          </a:extLst>
        </xdr:cNvPr>
        <xdr:cNvSpPr/>
      </xdr:nvSpPr>
      <xdr:spPr>
        <a:xfrm>
          <a:off x="11943715" y="5737169"/>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41763</xdr:rowOff>
    </xdr:from>
    <xdr:to>
      <xdr:col>72</xdr:col>
      <xdr:colOff>73025</xdr:colOff>
      <xdr:row>29</xdr:row>
      <xdr:rowOff>61539</xdr:rowOff>
    </xdr:to>
    <xdr:cxnSp macro="">
      <xdr:nvCxnSpPr>
        <xdr:cNvPr id="146" name="直線コネクタ 145">
          <a:extLst>
            <a:ext uri="{FF2B5EF4-FFF2-40B4-BE49-F238E27FC236}">
              <a16:creationId xmlns:a16="http://schemas.microsoft.com/office/drawing/2014/main" id="{A6B35722-934F-4DAA-AAD5-B735653DDC32}"/>
            </a:ext>
          </a:extLst>
        </xdr:cNvPr>
        <xdr:cNvCxnSpPr/>
      </xdr:nvCxnSpPr>
      <xdr:spPr>
        <a:xfrm flipV="1">
          <a:off x="11998325" y="5766288"/>
          <a:ext cx="685800" cy="1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137282</xdr:rowOff>
    </xdr:from>
    <xdr:to>
      <xdr:col>64</xdr:col>
      <xdr:colOff>123825</xdr:colOff>
      <xdr:row>29</xdr:row>
      <xdr:rowOff>67432</xdr:rowOff>
    </xdr:to>
    <xdr:sp macro="" textlink="">
      <xdr:nvSpPr>
        <xdr:cNvPr id="147" name="楕円 146">
          <a:extLst>
            <a:ext uri="{FF2B5EF4-FFF2-40B4-BE49-F238E27FC236}">
              <a16:creationId xmlns:a16="http://schemas.microsoft.com/office/drawing/2014/main" id="{9006BFBB-5419-483F-901A-3089BAA6A3F8}"/>
            </a:ext>
          </a:extLst>
        </xdr:cNvPr>
        <xdr:cNvSpPr/>
      </xdr:nvSpPr>
      <xdr:spPr>
        <a:xfrm>
          <a:off x="11257915" y="568654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16632</xdr:rowOff>
    </xdr:from>
    <xdr:to>
      <xdr:col>68</xdr:col>
      <xdr:colOff>73025</xdr:colOff>
      <xdr:row>29</xdr:row>
      <xdr:rowOff>61539</xdr:rowOff>
    </xdr:to>
    <xdr:cxnSp macro="">
      <xdr:nvCxnSpPr>
        <xdr:cNvPr id="148" name="直線コネクタ 147">
          <a:extLst>
            <a:ext uri="{FF2B5EF4-FFF2-40B4-BE49-F238E27FC236}">
              <a16:creationId xmlns:a16="http://schemas.microsoft.com/office/drawing/2014/main" id="{26752605-6AA1-40AC-9169-B87A6C2AA007}"/>
            </a:ext>
          </a:extLst>
        </xdr:cNvPr>
        <xdr:cNvCxnSpPr/>
      </xdr:nvCxnSpPr>
      <xdr:spPr>
        <a:xfrm>
          <a:off x="11312525" y="5744967"/>
          <a:ext cx="685800" cy="3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65146</xdr:rowOff>
    </xdr:from>
    <xdr:to>
      <xdr:col>60</xdr:col>
      <xdr:colOff>123825</xdr:colOff>
      <xdr:row>29</xdr:row>
      <xdr:rowOff>166746</xdr:rowOff>
    </xdr:to>
    <xdr:sp macro="" textlink="">
      <xdr:nvSpPr>
        <xdr:cNvPr id="149" name="楕円 148">
          <a:extLst>
            <a:ext uri="{FF2B5EF4-FFF2-40B4-BE49-F238E27FC236}">
              <a16:creationId xmlns:a16="http://schemas.microsoft.com/office/drawing/2014/main" id="{94A763B1-E66A-445C-8B01-404AB680F797}"/>
            </a:ext>
          </a:extLst>
        </xdr:cNvPr>
        <xdr:cNvSpPr/>
      </xdr:nvSpPr>
      <xdr:spPr>
        <a:xfrm>
          <a:off x="10572115" y="5787766"/>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16632</xdr:rowOff>
    </xdr:from>
    <xdr:to>
      <xdr:col>64</xdr:col>
      <xdr:colOff>73025</xdr:colOff>
      <xdr:row>29</xdr:row>
      <xdr:rowOff>115946</xdr:rowOff>
    </xdr:to>
    <xdr:cxnSp macro="">
      <xdr:nvCxnSpPr>
        <xdr:cNvPr id="150" name="直線コネクタ 149">
          <a:extLst>
            <a:ext uri="{FF2B5EF4-FFF2-40B4-BE49-F238E27FC236}">
              <a16:creationId xmlns:a16="http://schemas.microsoft.com/office/drawing/2014/main" id="{26AE4C07-2979-480D-82E5-C874AA33FA37}"/>
            </a:ext>
          </a:extLst>
        </xdr:cNvPr>
        <xdr:cNvCxnSpPr/>
      </xdr:nvCxnSpPr>
      <xdr:spPr>
        <a:xfrm flipV="1">
          <a:off x="10626725" y="5744967"/>
          <a:ext cx="685800" cy="9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1" name="n_1aveValue債務償還比率">
          <a:extLst>
            <a:ext uri="{FF2B5EF4-FFF2-40B4-BE49-F238E27FC236}">
              <a16:creationId xmlns:a16="http://schemas.microsoft.com/office/drawing/2014/main" id="{9C5183BC-65E1-49A7-B12E-F40020942E0A}"/>
            </a:ext>
          </a:extLst>
        </xdr:cNvPr>
        <xdr:cNvSpPr txBox="1"/>
      </xdr:nvSpPr>
      <xdr:spPr>
        <a:xfrm>
          <a:off x="12459412" y="588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52" name="n_2aveValue債務償還比率">
          <a:extLst>
            <a:ext uri="{FF2B5EF4-FFF2-40B4-BE49-F238E27FC236}">
              <a16:creationId xmlns:a16="http://schemas.microsoft.com/office/drawing/2014/main" id="{7F225B66-47EA-4AAC-B11A-E0A25A7FA5AB}"/>
            </a:ext>
          </a:extLst>
        </xdr:cNvPr>
        <xdr:cNvSpPr txBox="1"/>
      </xdr:nvSpPr>
      <xdr:spPr>
        <a:xfrm>
          <a:off x="11780597" y="588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3" name="n_3aveValue債務償還比率">
          <a:extLst>
            <a:ext uri="{FF2B5EF4-FFF2-40B4-BE49-F238E27FC236}">
              <a16:creationId xmlns:a16="http://schemas.microsoft.com/office/drawing/2014/main" id="{87CF357E-F145-4309-923E-44A9B2EC35F5}"/>
            </a:ext>
          </a:extLst>
        </xdr:cNvPr>
        <xdr:cNvSpPr txBox="1"/>
      </xdr:nvSpPr>
      <xdr:spPr>
        <a:xfrm>
          <a:off x="11094797" y="585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4" name="n_4aveValue債務償還比率">
          <a:extLst>
            <a:ext uri="{FF2B5EF4-FFF2-40B4-BE49-F238E27FC236}">
              <a16:creationId xmlns:a16="http://schemas.microsoft.com/office/drawing/2014/main" id="{823C3ED2-18C4-4DC6-935C-8068C5E90313}"/>
            </a:ext>
          </a:extLst>
        </xdr:cNvPr>
        <xdr:cNvSpPr txBox="1"/>
      </xdr:nvSpPr>
      <xdr:spPr>
        <a:xfrm>
          <a:off x="10408997" y="598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109090</xdr:rowOff>
    </xdr:from>
    <xdr:ext cx="469744" cy="259045"/>
    <xdr:sp macro="" textlink="">
      <xdr:nvSpPr>
        <xdr:cNvPr id="155" name="n_1mainValue債務償還比率">
          <a:extLst>
            <a:ext uri="{FF2B5EF4-FFF2-40B4-BE49-F238E27FC236}">
              <a16:creationId xmlns:a16="http://schemas.microsoft.com/office/drawing/2014/main" id="{D76D3A52-64E8-458C-B9D7-BCE24B29B580}"/>
            </a:ext>
          </a:extLst>
        </xdr:cNvPr>
        <xdr:cNvSpPr txBox="1"/>
      </xdr:nvSpPr>
      <xdr:spPr>
        <a:xfrm>
          <a:off x="12459412" y="5488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128866</xdr:rowOff>
    </xdr:from>
    <xdr:ext cx="469744" cy="259045"/>
    <xdr:sp macro="" textlink="">
      <xdr:nvSpPr>
        <xdr:cNvPr id="156" name="n_2mainValue債務償還比率">
          <a:extLst>
            <a:ext uri="{FF2B5EF4-FFF2-40B4-BE49-F238E27FC236}">
              <a16:creationId xmlns:a16="http://schemas.microsoft.com/office/drawing/2014/main" id="{D76910CE-7399-410C-8D91-B4218C9E1A6C}"/>
            </a:ext>
          </a:extLst>
        </xdr:cNvPr>
        <xdr:cNvSpPr txBox="1"/>
      </xdr:nvSpPr>
      <xdr:spPr>
        <a:xfrm>
          <a:off x="11780597" y="551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83959</xdr:rowOff>
    </xdr:from>
    <xdr:ext cx="469744" cy="259045"/>
    <xdr:sp macro="" textlink="">
      <xdr:nvSpPr>
        <xdr:cNvPr id="157" name="n_3mainValue債務償還比率">
          <a:extLst>
            <a:ext uri="{FF2B5EF4-FFF2-40B4-BE49-F238E27FC236}">
              <a16:creationId xmlns:a16="http://schemas.microsoft.com/office/drawing/2014/main" id="{796DBC5B-8AC7-4053-B565-19B4C1A25361}"/>
            </a:ext>
          </a:extLst>
        </xdr:cNvPr>
        <xdr:cNvSpPr txBox="1"/>
      </xdr:nvSpPr>
      <xdr:spPr>
        <a:xfrm>
          <a:off x="11094797" y="546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11823</xdr:rowOff>
    </xdr:from>
    <xdr:ext cx="469744" cy="259045"/>
    <xdr:sp macro="" textlink="">
      <xdr:nvSpPr>
        <xdr:cNvPr id="158" name="n_4mainValue債務償還比率">
          <a:extLst>
            <a:ext uri="{FF2B5EF4-FFF2-40B4-BE49-F238E27FC236}">
              <a16:creationId xmlns:a16="http://schemas.microsoft.com/office/drawing/2014/main" id="{8F6D313B-4E10-4148-B77E-20DEA29F6B87}"/>
            </a:ext>
          </a:extLst>
        </xdr:cNvPr>
        <xdr:cNvSpPr txBox="1"/>
      </xdr:nvSpPr>
      <xdr:spPr>
        <a:xfrm>
          <a:off x="10408997" y="5568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71EA480F-B8C6-46AA-BE89-C3E0731CC291}"/>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ADC2297-1222-4F16-8FF6-A1C9B0C2F4E7}"/>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ACA2A69-1640-4094-947B-B43996D6697F}"/>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F7FDFDB7-0231-46EC-A16D-408097B9021D}"/>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3EA3503C-E5E4-4EFB-8B4F-75138FB11B6A}"/>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CDB9A14D-1C99-42D8-9C9D-B8342141E281}"/>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3441639-62AD-46FC-A5C8-3F012D50676C}"/>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4D3DA21-56F9-41CA-B795-F489CC574B6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9BA2BA9-8CFA-48FD-8C5A-FCB38E23C35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55623AD-309A-41A5-8053-92340186E3E7}"/>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7E71EAB-3A18-4F11-A146-CA04E5C4268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6EAB2CC-AC73-4F61-9F46-E36931493C7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F262138-D927-4931-9648-A5E3E381D30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25B24D7-4697-4C73-8895-BBDA09200C9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3431ED-8B08-4089-BF47-7942E9F98B87}"/>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47441C0-317F-4B77-903C-AB9E53FA251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44,110
43,516
178.93
29,073,157
28,238,127
800,700
14,977,243
18,203,819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29B8FA-A839-45A4-8EAB-7F062CD3CDD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403D77-4E5A-4F77-B667-F0C02009F129}"/>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948780-F118-4080-AA5D-A870CDA98BC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12.7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F1D2821-2E1B-4C7E-871E-08B5E9CD6BB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258058-2C54-4EBC-AAE1-2C719C2FA82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6AB4CC8-7AE5-40B1-9525-1A3C6BFDDD47}"/>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B66FD32-70BD-4114-9F2A-AEF18C7973C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4C739B-F429-4CEA-8E0E-85B510F154C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9025D40-ECB2-45A7-BC15-2D35E2A57B5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B0D4332-90AD-466A-BD93-CDD8E31235E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D9FF19-1A2A-4AEF-BEE7-7EB95627363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9194B8-5863-4EB9-8E56-06E0567A8C1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7FEA2CD-315E-4196-B01D-44E0E774E41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7530F7C-557A-427F-BCFE-BFD682FA7205}"/>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642E5A-38EB-4468-A604-99DF8FC32A7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D7D2E4A-41FE-4F12-8BCC-E016DEB2226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653D191-390E-4EBA-B918-B6AC7BE59D8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DF3CA51-B2B3-4C05-9423-8E65663F556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B88E77E-A1FF-4550-AF30-606A811B3BF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C042ACA-65DA-4695-B2D3-BE40E82BA54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28046E5-3971-4B72-A7FB-91E756C7C4D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66F8218-EC93-4345-A3D6-55AA0B8266A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ED540A-166B-4790-91D7-14BF30CC10E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84D6118-262A-43E6-909F-4B8100014D2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99CC60-EBF6-4F7C-855A-098A55F28D6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C1EFCE9-9C0B-4347-9B4B-C09EB933A73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7856E8-85BA-4C47-9424-1F3ECE76179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0890A6-DF3E-45D6-8FD3-44828538FCB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4BA365E-9675-48AC-9BFE-BFFFA71BEF10}"/>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AE0302-A7A3-4EA7-8B37-72F7DF7724D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495EA1A-EE54-4AEB-AD13-E2C14C7B106D}"/>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0C32F53-6869-4130-9838-E46913FE045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055A881-5F00-49B4-88E4-02E8A0A35A59}"/>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17A4D39-4284-442A-B8C5-B94E73F0404F}"/>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4378272-AFDF-44DC-8E97-9C4C7490CC17}"/>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3303F2A-5ED8-490C-9B30-4156A1E3E8E4}"/>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AFFF1C2-12A8-4438-ACFA-34D49D9406D8}"/>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ED30940-E06D-4E8D-A328-D12C39BE8EC6}"/>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3B8BE4F-5AF2-4E39-A459-668C51FD65C8}"/>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4AF53A3-5FF2-4E1C-9D80-DE9B37AC6FC1}"/>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8BE56B3-A6D5-45BA-9507-C55692FA3894}"/>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DB589A7-7DE8-47EE-BB4C-8F49466A7567}"/>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CB5DAD3-45E9-42AF-8DD3-9E3B25987BD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6A71E4A-6F42-4C05-B9B8-E5E5C323BAC6}"/>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B6DF808-E82F-4D4D-B869-455C18325EA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DCDD7C3-A8B3-4481-987F-BC2916BEB0D0}"/>
            </a:ext>
          </a:extLst>
        </xdr:cNvPr>
        <xdr:cNvCxnSpPr/>
      </xdr:nvCxnSpPr>
      <xdr:spPr>
        <a:xfrm flipV="1">
          <a:off x="4173855" y="584454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2D8B1866-48A4-4442-B98F-59AB28526478}"/>
            </a:ext>
          </a:extLst>
        </xdr:cNvPr>
        <xdr:cNvSpPr txBox="1"/>
      </xdr:nvSpPr>
      <xdr:spPr>
        <a:xfrm>
          <a:off x="4212590"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DC966F83-EF9B-42C0-BDDA-E8E9DCEA7FD9}"/>
            </a:ext>
          </a:extLst>
        </xdr:cNvPr>
        <xdr:cNvCxnSpPr/>
      </xdr:nvCxnSpPr>
      <xdr:spPr>
        <a:xfrm>
          <a:off x="4112260" y="7164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79CD7C00-8097-409A-AC4F-01E4D5F7B6D7}"/>
            </a:ext>
          </a:extLst>
        </xdr:cNvPr>
        <xdr:cNvSpPr txBox="1"/>
      </xdr:nvSpPr>
      <xdr:spPr>
        <a:xfrm>
          <a:off x="421259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FFA95974-EA44-463E-9391-25C86E8A154D}"/>
            </a:ext>
          </a:extLst>
        </xdr:cNvPr>
        <xdr:cNvCxnSpPr/>
      </xdr:nvCxnSpPr>
      <xdr:spPr>
        <a:xfrm>
          <a:off x="4112260" y="584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C9F08771-D9BF-4778-BFFC-FA872E9D1F62}"/>
            </a:ext>
          </a:extLst>
        </xdr:cNvPr>
        <xdr:cNvSpPr txBox="1"/>
      </xdr:nvSpPr>
      <xdr:spPr>
        <a:xfrm>
          <a:off x="4212590" y="640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E719E322-C8AC-4DB4-A42A-FFE5D945FCFB}"/>
            </a:ext>
          </a:extLst>
        </xdr:cNvPr>
        <xdr:cNvSpPr/>
      </xdr:nvSpPr>
      <xdr:spPr>
        <a:xfrm>
          <a:off x="4131310" y="65614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5B384CA-4F92-45E2-AD73-A05764127449}"/>
            </a:ext>
          </a:extLst>
        </xdr:cNvPr>
        <xdr:cNvSpPr/>
      </xdr:nvSpPr>
      <xdr:spPr>
        <a:xfrm>
          <a:off x="3388360" y="65309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262D662E-9482-46C8-BFEB-355C670E2120}"/>
            </a:ext>
          </a:extLst>
        </xdr:cNvPr>
        <xdr:cNvSpPr/>
      </xdr:nvSpPr>
      <xdr:spPr>
        <a:xfrm>
          <a:off x="2571750" y="65366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5D83AC72-F82F-4157-8EC8-C68934B2B7CD}"/>
            </a:ext>
          </a:extLst>
        </xdr:cNvPr>
        <xdr:cNvSpPr/>
      </xdr:nvSpPr>
      <xdr:spPr>
        <a:xfrm>
          <a:off x="1774190" y="65233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B70E66DB-E796-44A5-9DCC-F8E105BA59D4}"/>
            </a:ext>
          </a:extLst>
        </xdr:cNvPr>
        <xdr:cNvSpPr/>
      </xdr:nvSpPr>
      <xdr:spPr>
        <a:xfrm>
          <a:off x="9880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5119BB5-7CB9-4305-8AFE-F9DB9C73A26F}"/>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1AE9D8-6A00-41DA-94C1-71E3318F904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204195-4A78-448B-8E97-4D1C9FC9016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879FFEF-7921-499E-9E06-CAC8A6523BBB}"/>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BFF51A1-9671-4314-80FC-E9F8A5DB354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128270</xdr:rowOff>
    </xdr:from>
    <xdr:to>
      <xdr:col>24</xdr:col>
      <xdr:colOff>114300</xdr:colOff>
      <xdr:row>40</xdr:row>
      <xdr:rowOff>58420</xdr:rowOff>
    </xdr:to>
    <xdr:sp macro="" textlink="">
      <xdr:nvSpPr>
        <xdr:cNvPr id="73" name="楕円 72">
          <a:extLst>
            <a:ext uri="{FF2B5EF4-FFF2-40B4-BE49-F238E27FC236}">
              <a16:creationId xmlns:a16="http://schemas.microsoft.com/office/drawing/2014/main" id="{3D0C9244-1F17-452B-87CF-55B712498390}"/>
            </a:ext>
          </a:extLst>
        </xdr:cNvPr>
        <xdr:cNvSpPr/>
      </xdr:nvSpPr>
      <xdr:spPr>
        <a:xfrm>
          <a:off x="4131310" y="6818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106697</xdr:rowOff>
    </xdr:from>
    <xdr:ext cx="405111" cy="259045"/>
    <xdr:sp macro="" textlink="">
      <xdr:nvSpPr>
        <xdr:cNvPr id="74" name="【道路】&#10;有形固定資産減価償却率該当値テキスト">
          <a:extLst>
            <a:ext uri="{FF2B5EF4-FFF2-40B4-BE49-F238E27FC236}">
              <a16:creationId xmlns:a16="http://schemas.microsoft.com/office/drawing/2014/main" id="{DD06CD6A-FA45-424C-9224-3100DAD795AF}"/>
            </a:ext>
          </a:extLst>
        </xdr:cNvPr>
        <xdr:cNvSpPr txBox="1"/>
      </xdr:nvSpPr>
      <xdr:spPr>
        <a:xfrm>
          <a:off x="4212590"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90170</xdr:rowOff>
    </xdr:from>
    <xdr:to>
      <xdr:col>20</xdr:col>
      <xdr:colOff>38100</xdr:colOff>
      <xdr:row>40</xdr:row>
      <xdr:rowOff>20320</xdr:rowOff>
    </xdr:to>
    <xdr:sp macro="" textlink="">
      <xdr:nvSpPr>
        <xdr:cNvPr id="75" name="楕円 74">
          <a:extLst>
            <a:ext uri="{FF2B5EF4-FFF2-40B4-BE49-F238E27FC236}">
              <a16:creationId xmlns:a16="http://schemas.microsoft.com/office/drawing/2014/main" id="{E9E1855A-E5C0-41B2-87E7-1BD88AD38137}"/>
            </a:ext>
          </a:extLst>
        </xdr:cNvPr>
        <xdr:cNvSpPr/>
      </xdr:nvSpPr>
      <xdr:spPr>
        <a:xfrm>
          <a:off x="3388360" y="67805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140970</xdr:rowOff>
    </xdr:from>
    <xdr:to>
      <xdr:col>24</xdr:col>
      <xdr:colOff>63500</xdr:colOff>
      <xdr:row>40</xdr:row>
      <xdr:rowOff>7620</xdr:rowOff>
    </xdr:to>
    <xdr:cxnSp macro="">
      <xdr:nvCxnSpPr>
        <xdr:cNvPr id="76" name="直線コネクタ 75">
          <a:extLst>
            <a:ext uri="{FF2B5EF4-FFF2-40B4-BE49-F238E27FC236}">
              <a16:creationId xmlns:a16="http://schemas.microsoft.com/office/drawing/2014/main" id="{C8344742-0278-4EE0-9176-7992874F4FF3}"/>
            </a:ext>
          </a:extLst>
        </xdr:cNvPr>
        <xdr:cNvCxnSpPr/>
      </xdr:nvCxnSpPr>
      <xdr:spPr>
        <a:xfrm>
          <a:off x="3431540" y="6825615"/>
          <a:ext cx="7429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52070</xdr:rowOff>
    </xdr:from>
    <xdr:to>
      <xdr:col>15</xdr:col>
      <xdr:colOff>101600</xdr:colOff>
      <xdr:row>39</xdr:row>
      <xdr:rowOff>153670</xdr:rowOff>
    </xdr:to>
    <xdr:sp macro="" textlink="">
      <xdr:nvSpPr>
        <xdr:cNvPr id="77" name="楕円 76">
          <a:extLst>
            <a:ext uri="{FF2B5EF4-FFF2-40B4-BE49-F238E27FC236}">
              <a16:creationId xmlns:a16="http://schemas.microsoft.com/office/drawing/2014/main" id="{D29EC9C2-04B8-40F0-B29E-8D70826ACFBA}"/>
            </a:ext>
          </a:extLst>
        </xdr:cNvPr>
        <xdr:cNvSpPr/>
      </xdr:nvSpPr>
      <xdr:spPr>
        <a:xfrm>
          <a:off x="2571750" y="67424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102870</xdr:rowOff>
    </xdr:from>
    <xdr:to>
      <xdr:col>19</xdr:col>
      <xdr:colOff>177800</xdr:colOff>
      <xdr:row>39</xdr:row>
      <xdr:rowOff>140970</xdr:rowOff>
    </xdr:to>
    <xdr:cxnSp macro="">
      <xdr:nvCxnSpPr>
        <xdr:cNvPr id="78" name="直線コネクタ 77">
          <a:extLst>
            <a:ext uri="{FF2B5EF4-FFF2-40B4-BE49-F238E27FC236}">
              <a16:creationId xmlns:a16="http://schemas.microsoft.com/office/drawing/2014/main" id="{6CDCCF80-4A52-435F-960D-A69E0305E04E}"/>
            </a:ext>
          </a:extLst>
        </xdr:cNvPr>
        <xdr:cNvCxnSpPr/>
      </xdr:nvCxnSpPr>
      <xdr:spPr>
        <a:xfrm>
          <a:off x="2626360" y="678751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12065</xdr:rowOff>
    </xdr:from>
    <xdr:to>
      <xdr:col>10</xdr:col>
      <xdr:colOff>165100</xdr:colOff>
      <xdr:row>39</xdr:row>
      <xdr:rowOff>113665</xdr:rowOff>
    </xdr:to>
    <xdr:sp macro="" textlink="">
      <xdr:nvSpPr>
        <xdr:cNvPr id="79" name="楕円 78">
          <a:extLst>
            <a:ext uri="{FF2B5EF4-FFF2-40B4-BE49-F238E27FC236}">
              <a16:creationId xmlns:a16="http://schemas.microsoft.com/office/drawing/2014/main" id="{93887CB6-F67D-471E-871D-64ABF8D2D391}"/>
            </a:ext>
          </a:extLst>
        </xdr:cNvPr>
        <xdr:cNvSpPr/>
      </xdr:nvSpPr>
      <xdr:spPr>
        <a:xfrm>
          <a:off x="1774190" y="67024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62865</xdr:rowOff>
    </xdr:from>
    <xdr:to>
      <xdr:col>15</xdr:col>
      <xdr:colOff>50800</xdr:colOff>
      <xdr:row>39</xdr:row>
      <xdr:rowOff>102870</xdr:rowOff>
    </xdr:to>
    <xdr:cxnSp macro="">
      <xdr:nvCxnSpPr>
        <xdr:cNvPr id="80" name="直線コネクタ 79">
          <a:extLst>
            <a:ext uri="{FF2B5EF4-FFF2-40B4-BE49-F238E27FC236}">
              <a16:creationId xmlns:a16="http://schemas.microsoft.com/office/drawing/2014/main" id="{5252631F-2CB8-4A92-A9ED-99AF2E42B73A}"/>
            </a:ext>
          </a:extLst>
        </xdr:cNvPr>
        <xdr:cNvCxnSpPr/>
      </xdr:nvCxnSpPr>
      <xdr:spPr>
        <a:xfrm>
          <a:off x="1828800" y="674560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151130</xdr:rowOff>
    </xdr:from>
    <xdr:to>
      <xdr:col>6</xdr:col>
      <xdr:colOff>38100</xdr:colOff>
      <xdr:row>39</xdr:row>
      <xdr:rowOff>81280</xdr:rowOff>
    </xdr:to>
    <xdr:sp macro="" textlink="">
      <xdr:nvSpPr>
        <xdr:cNvPr id="81" name="楕円 80">
          <a:extLst>
            <a:ext uri="{FF2B5EF4-FFF2-40B4-BE49-F238E27FC236}">
              <a16:creationId xmlns:a16="http://schemas.microsoft.com/office/drawing/2014/main" id="{F96602C0-F8D0-4D05-BFF8-539485B5170B}"/>
            </a:ext>
          </a:extLst>
        </xdr:cNvPr>
        <xdr:cNvSpPr/>
      </xdr:nvSpPr>
      <xdr:spPr>
        <a:xfrm>
          <a:off x="988060" y="66662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30480</xdr:rowOff>
    </xdr:from>
    <xdr:to>
      <xdr:col>10</xdr:col>
      <xdr:colOff>114300</xdr:colOff>
      <xdr:row>39</xdr:row>
      <xdr:rowOff>62865</xdr:rowOff>
    </xdr:to>
    <xdr:cxnSp macro="">
      <xdr:nvCxnSpPr>
        <xdr:cNvPr id="82" name="直線コネクタ 81">
          <a:extLst>
            <a:ext uri="{FF2B5EF4-FFF2-40B4-BE49-F238E27FC236}">
              <a16:creationId xmlns:a16="http://schemas.microsoft.com/office/drawing/2014/main" id="{55A7CA44-ED14-40BB-A22E-A8FE9AAF104C}"/>
            </a:ext>
          </a:extLst>
        </xdr:cNvPr>
        <xdr:cNvCxnSpPr/>
      </xdr:nvCxnSpPr>
      <xdr:spPr>
        <a:xfrm>
          <a:off x="1031240" y="671512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6D07D899-2871-40DC-BFC1-F0F252B94051}"/>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6A274F51-9219-4F4B-A48F-C92502F86607}"/>
            </a:ext>
          </a:extLst>
        </xdr:cNvPr>
        <xdr:cNvSpPr txBox="1"/>
      </xdr:nvSpPr>
      <xdr:spPr>
        <a:xfrm>
          <a:off x="24390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33CBA46A-5CD3-42B5-80DD-8D01CC510FF4}"/>
            </a:ext>
          </a:extLst>
        </xdr:cNvPr>
        <xdr:cNvSpPr txBox="1"/>
      </xdr:nvSpPr>
      <xdr:spPr>
        <a:xfrm>
          <a:off x="164148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31DCB7FE-A501-445E-982B-D06E5D01B3E8}"/>
            </a:ext>
          </a:extLst>
        </xdr:cNvPr>
        <xdr:cNvSpPr txBox="1"/>
      </xdr:nvSpPr>
      <xdr:spPr>
        <a:xfrm>
          <a:off x="85535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11447</xdr:rowOff>
    </xdr:from>
    <xdr:ext cx="405111" cy="259045"/>
    <xdr:sp macro="" textlink="">
      <xdr:nvSpPr>
        <xdr:cNvPr id="87" name="n_1mainValue【道路】&#10;有形固定資産減価償却率">
          <a:extLst>
            <a:ext uri="{FF2B5EF4-FFF2-40B4-BE49-F238E27FC236}">
              <a16:creationId xmlns:a16="http://schemas.microsoft.com/office/drawing/2014/main" id="{75097892-976B-439F-ACAF-F8D00495FEA4}"/>
            </a:ext>
          </a:extLst>
        </xdr:cNvPr>
        <xdr:cNvSpPr txBox="1"/>
      </xdr:nvSpPr>
      <xdr:spPr>
        <a:xfrm>
          <a:off x="32391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144797</xdr:rowOff>
    </xdr:from>
    <xdr:ext cx="405111" cy="259045"/>
    <xdr:sp macro="" textlink="">
      <xdr:nvSpPr>
        <xdr:cNvPr id="88" name="n_2mainValue【道路】&#10;有形固定資産減価償却率">
          <a:extLst>
            <a:ext uri="{FF2B5EF4-FFF2-40B4-BE49-F238E27FC236}">
              <a16:creationId xmlns:a16="http://schemas.microsoft.com/office/drawing/2014/main" id="{5BB70731-1002-4334-BBC3-0612B038597A}"/>
            </a:ext>
          </a:extLst>
        </xdr:cNvPr>
        <xdr:cNvSpPr txBox="1"/>
      </xdr:nvSpPr>
      <xdr:spPr>
        <a:xfrm>
          <a:off x="243904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104792</xdr:rowOff>
    </xdr:from>
    <xdr:ext cx="405111" cy="259045"/>
    <xdr:sp macro="" textlink="">
      <xdr:nvSpPr>
        <xdr:cNvPr id="89" name="n_3mainValue【道路】&#10;有形固定資産減価償却率">
          <a:extLst>
            <a:ext uri="{FF2B5EF4-FFF2-40B4-BE49-F238E27FC236}">
              <a16:creationId xmlns:a16="http://schemas.microsoft.com/office/drawing/2014/main" id="{1DD68E13-4013-414F-BBCD-B1C79B0B8B33}"/>
            </a:ext>
          </a:extLst>
        </xdr:cNvPr>
        <xdr:cNvSpPr txBox="1"/>
      </xdr:nvSpPr>
      <xdr:spPr>
        <a:xfrm>
          <a:off x="1641484"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72407</xdr:rowOff>
    </xdr:from>
    <xdr:ext cx="405111" cy="259045"/>
    <xdr:sp macro="" textlink="">
      <xdr:nvSpPr>
        <xdr:cNvPr id="90" name="n_4mainValue【道路】&#10;有形固定資産減価償却率">
          <a:extLst>
            <a:ext uri="{FF2B5EF4-FFF2-40B4-BE49-F238E27FC236}">
              <a16:creationId xmlns:a16="http://schemas.microsoft.com/office/drawing/2014/main" id="{126B0773-1E91-4151-B10C-D928EDE8A80E}"/>
            </a:ext>
          </a:extLst>
        </xdr:cNvPr>
        <xdr:cNvSpPr txBox="1"/>
      </xdr:nvSpPr>
      <xdr:spPr>
        <a:xfrm>
          <a:off x="85535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DCEBFC9-63DC-483D-8746-D7A0E26978F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74C2AE7-78CB-43A9-AA71-5A1F78314AF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846D997-8B42-4200-BBA0-D6D206A31BB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DBDFAE9-E891-47AF-B3A3-37EB7B171A3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A649D2B-E47C-4E06-AE4D-0DB15C3212F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DA605C8-868F-4038-A82B-6D1E63C6B56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DF21CDD-21D9-42B0-8515-745B0E11450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D198CB3-DD67-443A-A335-D664C8FED56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D25A62D-DDA2-4CFC-B15A-D54F7F7E40FB}"/>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9B0ACF6-2FDD-48B7-9701-DD1F43C02F7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526047C-324F-4FB5-BFE4-5BE7D67523B9}"/>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826E949-68B8-4AD7-BE9B-DD1FF7D2201B}"/>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7758713-E568-45B6-BABD-239CDD166747}"/>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3D40D17-7B4D-4F74-B392-4F71C3CD0F08}"/>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E911A7E-B99A-4624-9A5A-61F83133602D}"/>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4F9379C-9D8A-4980-B945-0F662069B2A0}"/>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B68A724-2CD6-43D9-B1F5-12EC67ADFA2E}"/>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C7433A3-1166-4A24-B61A-8EE14916A9A2}"/>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15B06F9-E0BC-4519-B614-61C098D4AF3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4F5F682-894F-43A0-A90E-614E1C9BF2F8}"/>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7E8CF3C-4288-4491-91F9-445845827E9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A573BF4-924B-4333-86A8-5B069E7BB91D}"/>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6C1027D-3D59-4995-8FF6-AE12E76EC319}"/>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E7331EE5-34F1-49FC-B5DD-D99BCA41B693}"/>
            </a:ext>
          </a:extLst>
        </xdr:cNvPr>
        <xdr:cNvCxnSpPr/>
      </xdr:nvCxnSpPr>
      <xdr:spPr>
        <a:xfrm flipV="1">
          <a:off x="9429115" y="5617597"/>
          <a:ext cx="0" cy="161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70EBC2F7-BAF9-49AC-82DB-3331ABE74E1C}"/>
            </a:ext>
          </a:extLst>
        </xdr:cNvPr>
        <xdr:cNvSpPr txBox="1"/>
      </xdr:nvSpPr>
      <xdr:spPr>
        <a:xfrm>
          <a:off x="9467850" y="723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A9D8CF63-A476-4BE4-A4EA-0710624BBEEE}"/>
            </a:ext>
          </a:extLst>
        </xdr:cNvPr>
        <xdr:cNvCxnSpPr/>
      </xdr:nvCxnSpPr>
      <xdr:spPr>
        <a:xfrm>
          <a:off x="9356090" y="72277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B1FF7D79-EACE-45E0-ACDD-F532F59A00A1}"/>
            </a:ext>
          </a:extLst>
        </xdr:cNvPr>
        <xdr:cNvSpPr txBox="1"/>
      </xdr:nvSpPr>
      <xdr:spPr>
        <a:xfrm>
          <a:off x="946785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73F4DD3A-FB04-44E7-905D-0339433967BB}"/>
            </a:ext>
          </a:extLst>
        </xdr:cNvPr>
        <xdr:cNvCxnSpPr/>
      </xdr:nvCxnSpPr>
      <xdr:spPr>
        <a:xfrm>
          <a:off x="9356090" y="56175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C6903AB1-CA2C-41C6-91FA-17CA7E904FA3}"/>
            </a:ext>
          </a:extLst>
        </xdr:cNvPr>
        <xdr:cNvSpPr txBox="1"/>
      </xdr:nvSpPr>
      <xdr:spPr>
        <a:xfrm>
          <a:off x="9467850" y="6506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6D803262-9368-4CE8-8D04-379C320A6237}"/>
            </a:ext>
          </a:extLst>
        </xdr:cNvPr>
        <xdr:cNvSpPr/>
      </xdr:nvSpPr>
      <xdr:spPr>
        <a:xfrm>
          <a:off x="9394190" y="66494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FEA6E81D-2498-47BC-870F-ACE2EC16560E}"/>
            </a:ext>
          </a:extLst>
        </xdr:cNvPr>
        <xdr:cNvSpPr/>
      </xdr:nvSpPr>
      <xdr:spPr>
        <a:xfrm>
          <a:off x="8632190" y="665567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32F6FE5E-14A0-4BC3-9812-B506503C8A2D}"/>
            </a:ext>
          </a:extLst>
        </xdr:cNvPr>
        <xdr:cNvSpPr/>
      </xdr:nvSpPr>
      <xdr:spPr>
        <a:xfrm>
          <a:off x="7846060" y="6664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910F077D-645C-4083-8186-237C1C82B7F6}"/>
            </a:ext>
          </a:extLst>
        </xdr:cNvPr>
        <xdr:cNvSpPr/>
      </xdr:nvSpPr>
      <xdr:spPr>
        <a:xfrm>
          <a:off x="7029450" y="66801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F849B19D-68BB-43A7-8099-BEFD62A85379}"/>
            </a:ext>
          </a:extLst>
        </xdr:cNvPr>
        <xdr:cNvSpPr/>
      </xdr:nvSpPr>
      <xdr:spPr>
        <a:xfrm>
          <a:off x="6231890" y="670419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449348F-0CBC-4CAE-A5AB-94A58750E0B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455836E-39E2-4511-9C1F-DF0F5690669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412CA88-F92C-438A-BBE4-8AB03475038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F26A5C1-4F1C-4C1B-AB23-A6BB0B73C69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2F81ACE-2EAB-4F95-A2B6-8C47C8624681}"/>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169608</xdr:rowOff>
    </xdr:from>
    <xdr:to>
      <xdr:col>55</xdr:col>
      <xdr:colOff>50800</xdr:colOff>
      <xdr:row>40</xdr:row>
      <xdr:rowOff>99758</xdr:rowOff>
    </xdr:to>
    <xdr:sp macro="" textlink="">
      <xdr:nvSpPr>
        <xdr:cNvPr id="130" name="楕円 129">
          <a:extLst>
            <a:ext uri="{FF2B5EF4-FFF2-40B4-BE49-F238E27FC236}">
              <a16:creationId xmlns:a16="http://schemas.microsoft.com/office/drawing/2014/main" id="{D26700B9-3DE5-44E5-9ACD-8D228CD1CE66}"/>
            </a:ext>
          </a:extLst>
        </xdr:cNvPr>
        <xdr:cNvSpPr/>
      </xdr:nvSpPr>
      <xdr:spPr>
        <a:xfrm>
          <a:off x="9394190" y="685996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148035</xdr:rowOff>
    </xdr:from>
    <xdr:ext cx="534377" cy="259045"/>
    <xdr:sp macro="" textlink="">
      <xdr:nvSpPr>
        <xdr:cNvPr id="131" name="【道路】&#10;一人当たり延長該当値テキスト">
          <a:extLst>
            <a:ext uri="{FF2B5EF4-FFF2-40B4-BE49-F238E27FC236}">
              <a16:creationId xmlns:a16="http://schemas.microsoft.com/office/drawing/2014/main" id="{0B642E9C-0D8A-4D3F-9DD3-0656CFC5BBCA}"/>
            </a:ext>
          </a:extLst>
        </xdr:cNvPr>
        <xdr:cNvSpPr txBox="1"/>
      </xdr:nvSpPr>
      <xdr:spPr>
        <a:xfrm>
          <a:off x="9467850" y="6832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5550</xdr:rowOff>
    </xdr:from>
    <xdr:to>
      <xdr:col>50</xdr:col>
      <xdr:colOff>165100</xdr:colOff>
      <xdr:row>40</xdr:row>
      <xdr:rowOff>107150</xdr:rowOff>
    </xdr:to>
    <xdr:sp macro="" textlink="">
      <xdr:nvSpPr>
        <xdr:cNvPr id="132" name="楕円 131">
          <a:extLst>
            <a:ext uri="{FF2B5EF4-FFF2-40B4-BE49-F238E27FC236}">
              <a16:creationId xmlns:a16="http://schemas.microsoft.com/office/drawing/2014/main" id="{5C755F90-A3C5-4101-8912-C9D18930C245}"/>
            </a:ext>
          </a:extLst>
        </xdr:cNvPr>
        <xdr:cNvSpPr/>
      </xdr:nvSpPr>
      <xdr:spPr>
        <a:xfrm>
          <a:off x="8632190" y="68654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48958</xdr:rowOff>
    </xdr:from>
    <xdr:to>
      <xdr:col>55</xdr:col>
      <xdr:colOff>0</xdr:colOff>
      <xdr:row>40</xdr:row>
      <xdr:rowOff>56350</xdr:rowOff>
    </xdr:to>
    <xdr:cxnSp macro="">
      <xdr:nvCxnSpPr>
        <xdr:cNvPr id="133" name="直線コネクタ 132">
          <a:extLst>
            <a:ext uri="{FF2B5EF4-FFF2-40B4-BE49-F238E27FC236}">
              <a16:creationId xmlns:a16="http://schemas.microsoft.com/office/drawing/2014/main" id="{E8B5F525-B5A5-4F2C-85E0-47842C648EE9}"/>
            </a:ext>
          </a:extLst>
        </xdr:cNvPr>
        <xdr:cNvCxnSpPr/>
      </xdr:nvCxnSpPr>
      <xdr:spPr>
        <a:xfrm flipV="1">
          <a:off x="8686800" y="6908863"/>
          <a:ext cx="742950" cy="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12903</xdr:rowOff>
    </xdr:from>
    <xdr:to>
      <xdr:col>46</xdr:col>
      <xdr:colOff>38100</xdr:colOff>
      <xdr:row>40</xdr:row>
      <xdr:rowOff>114503</xdr:rowOff>
    </xdr:to>
    <xdr:sp macro="" textlink="">
      <xdr:nvSpPr>
        <xdr:cNvPr id="134" name="楕円 133">
          <a:extLst>
            <a:ext uri="{FF2B5EF4-FFF2-40B4-BE49-F238E27FC236}">
              <a16:creationId xmlns:a16="http://schemas.microsoft.com/office/drawing/2014/main" id="{DECA7ACB-ADE3-4F19-9B67-07159AEB27B0}"/>
            </a:ext>
          </a:extLst>
        </xdr:cNvPr>
        <xdr:cNvSpPr/>
      </xdr:nvSpPr>
      <xdr:spPr>
        <a:xfrm>
          <a:off x="7846060" y="68747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56350</xdr:rowOff>
    </xdr:from>
    <xdr:to>
      <xdr:col>50</xdr:col>
      <xdr:colOff>114300</xdr:colOff>
      <xdr:row>40</xdr:row>
      <xdr:rowOff>63703</xdr:rowOff>
    </xdr:to>
    <xdr:cxnSp macro="">
      <xdr:nvCxnSpPr>
        <xdr:cNvPr id="135" name="直線コネクタ 134">
          <a:extLst>
            <a:ext uri="{FF2B5EF4-FFF2-40B4-BE49-F238E27FC236}">
              <a16:creationId xmlns:a16="http://schemas.microsoft.com/office/drawing/2014/main" id="{8954C374-710E-4214-8DA2-B0BE5248D1B1}"/>
            </a:ext>
          </a:extLst>
        </xdr:cNvPr>
        <xdr:cNvCxnSpPr/>
      </xdr:nvCxnSpPr>
      <xdr:spPr>
        <a:xfrm flipV="1">
          <a:off x="7889240" y="691816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20371</xdr:rowOff>
    </xdr:from>
    <xdr:to>
      <xdr:col>41</xdr:col>
      <xdr:colOff>101600</xdr:colOff>
      <xdr:row>40</xdr:row>
      <xdr:rowOff>121971</xdr:rowOff>
    </xdr:to>
    <xdr:sp macro="" textlink="">
      <xdr:nvSpPr>
        <xdr:cNvPr id="136" name="楕円 135">
          <a:extLst>
            <a:ext uri="{FF2B5EF4-FFF2-40B4-BE49-F238E27FC236}">
              <a16:creationId xmlns:a16="http://schemas.microsoft.com/office/drawing/2014/main" id="{DC93DE0A-749F-4EBF-8C82-8A01DC1966F4}"/>
            </a:ext>
          </a:extLst>
        </xdr:cNvPr>
        <xdr:cNvSpPr/>
      </xdr:nvSpPr>
      <xdr:spPr>
        <a:xfrm>
          <a:off x="7029450" y="687456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63703</xdr:rowOff>
    </xdr:from>
    <xdr:to>
      <xdr:col>45</xdr:col>
      <xdr:colOff>177800</xdr:colOff>
      <xdr:row>40</xdr:row>
      <xdr:rowOff>71171</xdr:rowOff>
    </xdr:to>
    <xdr:cxnSp macro="">
      <xdr:nvCxnSpPr>
        <xdr:cNvPr id="137" name="直線コネクタ 136">
          <a:extLst>
            <a:ext uri="{FF2B5EF4-FFF2-40B4-BE49-F238E27FC236}">
              <a16:creationId xmlns:a16="http://schemas.microsoft.com/office/drawing/2014/main" id="{BD6E0B77-BC8A-4811-B8E4-FC05250C94D7}"/>
            </a:ext>
          </a:extLst>
        </xdr:cNvPr>
        <xdr:cNvCxnSpPr/>
      </xdr:nvCxnSpPr>
      <xdr:spPr>
        <a:xfrm flipV="1">
          <a:off x="7084060" y="6917893"/>
          <a:ext cx="80518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27648</xdr:rowOff>
    </xdr:from>
    <xdr:to>
      <xdr:col>36</xdr:col>
      <xdr:colOff>165100</xdr:colOff>
      <xdr:row>40</xdr:row>
      <xdr:rowOff>129248</xdr:rowOff>
    </xdr:to>
    <xdr:sp macro="" textlink="">
      <xdr:nvSpPr>
        <xdr:cNvPr id="138" name="楕円 137">
          <a:extLst>
            <a:ext uri="{FF2B5EF4-FFF2-40B4-BE49-F238E27FC236}">
              <a16:creationId xmlns:a16="http://schemas.microsoft.com/office/drawing/2014/main" id="{042FD5B9-869B-4059-8A67-C7C9C8C6F76B}"/>
            </a:ext>
          </a:extLst>
        </xdr:cNvPr>
        <xdr:cNvSpPr/>
      </xdr:nvSpPr>
      <xdr:spPr>
        <a:xfrm>
          <a:off x="6231890" y="688374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71171</xdr:rowOff>
    </xdr:from>
    <xdr:to>
      <xdr:col>41</xdr:col>
      <xdr:colOff>50800</xdr:colOff>
      <xdr:row>40</xdr:row>
      <xdr:rowOff>78448</xdr:rowOff>
    </xdr:to>
    <xdr:cxnSp macro="">
      <xdr:nvCxnSpPr>
        <xdr:cNvPr id="139" name="直線コネクタ 138">
          <a:extLst>
            <a:ext uri="{FF2B5EF4-FFF2-40B4-BE49-F238E27FC236}">
              <a16:creationId xmlns:a16="http://schemas.microsoft.com/office/drawing/2014/main" id="{90E9C967-70CF-4880-9B70-9944BFB57E55}"/>
            </a:ext>
          </a:extLst>
        </xdr:cNvPr>
        <xdr:cNvCxnSpPr/>
      </xdr:nvCxnSpPr>
      <xdr:spPr>
        <a:xfrm flipV="1">
          <a:off x="6286500" y="6927266"/>
          <a:ext cx="797560" cy="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E8BA3C59-6981-4D16-A54D-5B1DA0C0D3FD}"/>
            </a:ext>
          </a:extLst>
        </xdr:cNvPr>
        <xdr:cNvSpPr txBox="1"/>
      </xdr:nvSpPr>
      <xdr:spPr>
        <a:xfrm>
          <a:off x="8422151" y="643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C6BB5937-45E9-4C5B-8E8F-7704AFCD62DD}"/>
            </a:ext>
          </a:extLst>
        </xdr:cNvPr>
        <xdr:cNvSpPr txBox="1"/>
      </xdr:nvSpPr>
      <xdr:spPr>
        <a:xfrm>
          <a:off x="7641101" y="643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C0B3D3F5-52E4-4612-8FF4-7FA944B678E1}"/>
            </a:ext>
          </a:extLst>
        </xdr:cNvPr>
        <xdr:cNvSpPr txBox="1"/>
      </xdr:nvSpPr>
      <xdr:spPr>
        <a:xfrm>
          <a:off x="6854971" y="645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A60E60C2-9622-482F-A03A-08B2BB7F236D}"/>
            </a:ext>
          </a:extLst>
        </xdr:cNvPr>
        <xdr:cNvSpPr txBox="1"/>
      </xdr:nvSpPr>
      <xdr:spPr>
        <a:xfrm>
          <a:off x="6038361" y="647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98277</xdr:rowOff>
    </xdr:from>
    <xdr:ext cx="534377" cy="259045"/>
    <xdr:sp macro="" textlink="">
      <xdr:nvSpPr>
        <xdr:cNvPr id="144" name="n_1mainValue【道路】&#10;一人当たり延長">
          <a:extLst>
            <a:ext uri="{FF2B5EF4-FFF2-40B4-BE49-F238E27FC236}">
              <a16:creationId xmlns:a16="http://schemas.microsoft.com/office/drawing/2014/main" id="{21DEE4CE-BA51-4430-801F-DE1C51903C33}"/>
            </a:ext>
          </a:extLst>
        </xdr:cNvPr>
        <xdr:cNvSpPr txBox="1"/>
      </xdr:nvSpPr>
      <xdr:spPr>
        <a:xfrm>
          <a:off x="8422151" y="695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105630</xdr:rowOff>
    </xdr:from>
    <xdr:ext cx="534377" cy="259045"/>
    <xdr:sp macro="" textlink="">
      <xdr:nvSpPr>
        <xdr:cNvPr id="145" name="n_2mainValue【道路】&#10;一人当たり延長">
          <a:extLst>
            <a:ext uri="{FF2B5EF4-FFF2-40B4-BE49-F238E27FC236}">
              <a16:creationId xmlns:a16="http://schemas.microsoft.com/office/drawing/2014/main" id="{B1F347D7-2736-4ED3-9C21-8FFC0F808CBF}"/>
            </a:ext>
          </a:extLst>
        </xdr:cNvPr>
        <xdr:cNvSpPr txBox="1"/>
      </xdr:nvSpPr>
      <xdr:spPr>
        <a:xfrm>
          <a:off x="7641101" y="696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113098</xdr:rowOff>
    </xdr:from>
    <xdr:ext cx="534377" cy="259045"/>
    <xdr:sp macro="" textlink="">
      <xdr:nvSpPr>
        <xdr:cNvPr id="146" name="n_3mainValue【道路】&#10;一人当たり延長">
          <a:extLst>
            <a:ext uri="{FF2B5EF4-FFF2-40B4-BE49-F238E27FC236}">
              <a16:creationId xmlns:a16="http://schemas.microsoft.com/office/drawing/2014/main" id="{4E36EAAD-9114-4C2A-A55B-005D2FF5437E}"/>
            </a:ext>
          </a:extLst>
        </xdr:cNvPr>
        <xdr:cNvSpPr txBox="1"/>
      </xdr:nvSpPr>
      <xdr:spPr>
        <a:xfrm>
          <a:off x="6854971" y="697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120375</xdr:rowOff>
    </xdr:from>
    <xdr:ext cx="534377" cy="259045"/>
    <xdr:sp macro="" textlink="">
      <xdr:nvSpPr>
        <xdr:cNvPr id="147" name="n_4mainValue【道路】&#10;一人当たり延長">
          <a:extLst>
            <a:ext uri="{FF2B5EF4-FFF2-40B4-BE49-F238E27FC236}">
              <a16:creationId xmlns:a16="http://schemas.microsoft.com/office/drawing/2014/main" id="{264EC33D-497B-4435-B116-C1BA3F1C4641}"/>
            </a:ext>
          </a:extLst>
        </xdr:cNvPr>
        <xdr:cNvSpPr txBox="1"/>
      </xdr:nvSpPr>
      <xdr:spPr>
        <a:xfrm>
          <a:off x="6038361" y="698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95EC6FB-CEF5-4667-BF9D-5C355449523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5A035D7-9767-4171-9814-6F5587506DFA}"/>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E81616D-4C5F-4745-9E7A-044997ED5103}"/>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9D9244C-01EB-488B-8B57-CCF1509D8C0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A458C13-0AC7-49BF-AEB0-A2C1F0F133F4}"/>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5741713-7C35-4EAC-B3F7-81B71A71740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61D6C7C-B522-4D56-98D1-018E1C343DCD}"/>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097A421-FC70-4D1E-BB99-A1A6A6ED905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518AC92-E0C9-4D33-9992-3A324C9D98AD}"/>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7B38A16-7B18-4A6A-BE69-00F9BC72B8A5}"/>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13C2C8A-A762-44CB-8BD3-4F984031C468}"/>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3A386177-7BFB-406A-A2D9-5D5326DCE2B7}"/>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59BF972-F2F7-41DC-A4B0-AF8FD4494F24}"/>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289147A-B154-440D-ABF6-DEE86B6E7229}"/>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EF8A07E-3870-4EDC-B91B-D7660DD69181}"/>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719D190-7560-403D-A9ED-1BB258F58C91}"/>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79D72C7-B05C-4BF5-8165-D4A1E1A0BB21}"/>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36BED77-1A6D-4948-A4AA-EBD4D60ACC38}"/>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9A1BFAF-2F05-4C4D-88EF-B7A4F274E377}"/>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6C88820-43D9-4381-83A2-5DC00482F5AE}"/>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5A7A092-3138-4F37-BC8F-FEC62B218D4D}"/>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06C016C-426C-47AD-8170-F7E5446F60B8}"/>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691172B-24F4-44C8-BF3E-DD240F1CE5CA}"/>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6245EA4-8381-4E3B-BCC6-D3484429C30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F0FCAF0-32DC-470E-9CBA-589E86046A48}"/>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2B61A9A4-4F3C-4CC1-B468-5D558666A0E2}"/>
            </a:ext>
          </a:extLst>
        </xdr:cNvPr>
        <xdr:cNvCxnSpPr/>
      </xdr:nvCxnSpPr>
      <xdr:spPr>
        <a:xfrm flipV="1">
          <a:off x="4173855" y="9559290"/>
          <a:ext cx="0" cy="1449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7CBD6FE1-0814-4C69-97DD-902D3838637C}"/>
            </a:ext>
          </a:extLst>
        </xdr:cNvPr>
        <xdr:cNvSpPr txBox="1"/>
      </xdr:nvSpPr>
      <xdr:spPr>
        <a:xfrm>
          <a:off x="421259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C8EC9D0D-AFD0-4BF1-943D-F5F44A9E3531}"/>
            </a:ext>
          </a:extLst>
        </xdr:cNvPr>
        <xdr:cNvCxnSpPr/>
      </xdr:nvCxnSpPr>
      <xdr:spPr>
        <a:xfrm>
          <a:off x="411226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5D336A09-5320-4735-A6CB-155E69358009}"/>
            </a:ext>
          </a:extLst>
        </xdr:cNvPr>
        <xdr:cNvSpPr txBox="1"/>
      </xdr:nvSpPr>
      <xdr:spPr>
        <a:xfrm>
          <a:off x="421259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6524FD50-E325-4AE3-9881-5BDBB94092F6}"/>
            </a:ext>
          </a:extLst>
        </xdr:cNvPr>
        <xdr:cNvCxnSpPr/>
      </xdr:nvCxnSpPr>
      <xdr:spPr>
        <a:xfrm>
          <a:off x="41122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59132C5-DF07-424A-8288-D71C7ACEE0AA}"/>
            </a:ext>
          </a:extLst>
        </xdr:cNvPr>
        <xdr:cNvSpPr txBox="1"/>
      </xdr:nvSpPr>
      <xdr:spPr>
        <a:xfrm>
          <a:off x="4212590" y="10344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C41391F5-9033-4D27-AC82-3E469A09C567}"/>
            </a:ext>
          </a:extLst>
        </xdr:cNvPr>
        <xdr:cNvSpPr/>
      </xdr:nvSpPr>
      <xdr:spPr>
        <a:xfrm>
          <a:off x="4131310" y="1048738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9FE0456D-3EE5-4046-8FCC-3C5791DB185B}"/>
            </a:ext>
          </a:extLst>
        </xdr:cNvPr>
        <xdr:cNvSpPr/>
      </xdr:nvSpPr>
      <xdr:spPr>
        <a:xfrm>
          <a:off x="3388360" y="104751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D65AF0A-E287-4110-875C-D5B43E563C57}"/>
            </a:ext>
          </a:extLst>
        </xdr:cNvPr>
        <xdr:cNvSpPr/>
      </xdr:nvSpPr>
      <xdr:spPr>
        <a:xfrm>
          <a:off x="2571750" y="10458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D9BBE8FA-3975-428C-A1E7-7A403AA80451}"/>
            </a:ext>
          </a:extLst>
        </xdr:cNvPr>
        <xdr:cNvSpPr/>
      </xdr:nvSpPr>
      <xdr:spPr>
        <a:xfrm>
          <a:off x="1774190" y="104335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DC6BBC8E-7B38-42CB-8586-5709969E8303}"/>
            </a:ext>
          </a:extLst>
        </xdr:cNvPr>
        <xdr:cNvSpPr/>
      </xdr:nvSpPr>
      <xdr:spPr>
        <a:xfrm>
          <a:off x="988060" y="104027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F33BC38-7812-42E5-A04C-F230EC1BA95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0CA54E1-B3FD-4FC3-A089-363230EB3C3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DD623BB-06A5-45C3-8F06-037B362A66C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306AC77-689E-4CB1-8E93-1F52D29592E5}"/>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33E211B-394D-4BF0-ADA7-B616294B734F}"/>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89" name="楕円 188">
          <a:extLst>
            <a:ext uri="{FF2B5EF4-FFF2-40B4-BE49-F238E27FC236}">
              <a16:creationId xmlns:a16="http://schemas.microsoft.com/office/drawing/2014/main" id="{240ED50E-639D-4A53-9432-7D74D3D1DF00}"/>
            </a:ext>
          </a:extLst>
        </xdr:cNvPr>
        <xdr:cNvSpPr/>
      </xdr:nvSpPr>
      <xdr:spPr>
        <a:xfrm>
          <a:off x="4131310" y="1048738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9270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C422AC7-26DE-48F5-BCE0-EDF6F537D2E2}"/>
            </a:ext>
          </a:extLst>
        </xdr:cNvPr>
        <xdr:cNvSpPr txBox="1"/>
      </xdr:nvSpPr>
      <xdr:spPr>
        <a:xfrm>
          <a:off x="4212590" y="1046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4717</xdr:rowOff>
    </xdr:from>
    <xdr:to>
      <xdr:col>20</xdr:col>
      <xdr:colOff>38100</xdr:colOff>
      <xdr:row>61</xdr:row>
      <xdr:rowOff>106317</xdr:rowOff>
    </xdr:to>
    <xdr:sp macro="" textlink="">
      <xdr:nvSpPr>
        <xdr:cNvPr id="191" name="楕円 190">
          <a:extLst>
            <a:ext uri="{FF2B5EF4-FFF2-40B4-BE49-F238E27FC236}">
              <a16:creationId xmlns:a16="http://schemas.microsoft.com/office/drawing/2014/main" id="{A4BBC120-DECB-49A4-8A3A-D84D4C0A4027}"/>
            </a:ext>
          </a:extLst>
        </xdr:cNvPr>
        <xdr:cNvSpPr/>
      </xdr:nvSpPr>
      <xdr:spPr>
        <a:xfrm>
          <a:off x="3388360" y="104650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55517</xdr:rowOff>
    </xdr:from>
    <xdr:to>
      <xdr:col>24</xdr:col>
      <xdr:colOff>63500</xdr:colOff>
      <xdr:row>61</xdr:row>
      <xdr:rowOff>81643</xdr:rowOff>
    </xdr:to>
    <xdr:cxnSp macro="">
      <xdr:nvCxnSpPr>
        <xdr:cNvPr id="192" name="直線コネクタ 191">
          <a:extLst>
            <a:ext uri="{FF2B5EF4-FFF2-40B4-BE49-F238E27FC236}">
              <a16:creationId xmlns:a16="http://schemas.microsoft.com/office/drawing/2014/main" id="{8AD14772-251E-42F0-B3AA-0D68D436F138}"/>
            </a:ext>
          </a:extLst>
        </xdr:cNvPr>
        <xdr:cNvCxnSpPr/>
      </xdr:nvCxnSpPr>
      <xdr:spPr>
        <a:xfrm>
          <a:off x="3431540" y="10517777"/>
          <a:ext cx="74295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150041</xdr:rowOff>
    </xdr:from>
    <xdr:to>
      <xdr:col>15</xdr:col>
      <xdr:colOff>101600</xdr:colOff>
      <xdr:row>61</xdr:row>
      <xdr:rowOff>80191</xdr:rowOff>
    </xdr:to>
    <xdr:sp macro="" textlink="">
      <xdr:nvSpPr>
        <xdr:cNvPr id="193" name="楕円 192">
          <a:extLst>
            <a:ext uri="{FF2B5EF4-FFF2-40B4-BE49-F238E27FC236}">
              <a16:creationId xmlns:a16="http://schemas.microsoft.com/office/drawing/2014/main" id="{2869E164-F247-4A1B-B7BA-32C30D7E78E6}"/>
            </a:ext>
          </a:extLst>
        </xdr:cNvPr>
        <xdr:cNvSpPr/>
      </xdr:nvSpPr>
      <xdr:spPr>
        <a:xfrm>
          <a:off x="2571750" y="104370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29391</xdr:rowOff>
    </xdr:from>
    <xdr:to>
      <xdr:col>19</xdr:col>
      <xdr:colOff>177800</xdr:colOff>
      <xdr:row>61</xdr:row>
      <xdr:rowOff>55517</xdr:rowOff>
    </xdr:to>
    <xdr:cxnSp macro="">
      <xdr:nvCxnSpPr>
        <xdr:cNvPr id="194" name="直線コネクタ 193">
          <a:extLst>
            <a:ext uri="{FF2B5EF4-FFF2-40B4-BE49-F238E27FC236}">
              <a16:creationId xmlns:a16="http://schemas.microsoft.com/office/drawing/2014/main" id="{BD54F416-F549-4F65-B170-1E3DDD07103E}"/>
            </a:ext>
          </a:extLst>
        </xdr:cNvPr>
        <xdr:cNvCxnSpPr/>
      </xdr:nvCxnSpPr>
      <xdr:spPr>
        <a:xfrm>
          <a:off x="2626360" y="10485936"/>
          <a:ext cx="80518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123916</xdr:rowOff>
    </xdr:from>
    <xdr:to>
      <xdr:col>10</xdr:col>
      <xdr:colOff>165100</xdr:colOff>
      <xdr:row>61</xdr:row>
      <xdr:rowOff>54066</xdr:rowOff>
    </xdr:to>
    <xdr:sp macro="" textlink="">
      <xdr:nvSpPr>
        <xdr:cNvPr id="195" name="楕円 194">
          <a:extLst>
            <a:ext uri="{FF2B5EF4-FFF2-40B4-BE49-F238E27FC236}">
              <a16:creationId xmlns:a16="http://schemas.microsoft.com/office/drawing/2014/main" id="{EFE55A71-3AC6-4B07-8452-EF7479C58A53}"/>
            </a:ext>
          </a:extLst>
        </xdr:cNvPr>
        <xdr:cNvSpPr/>
      </xdr:nvSpPr>
      <xdr:spPr>
        <a:xfrm>
          <a:off x="1774190" y="1041282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3266</xdr:rowOff>
    </xdr:from>
    <xdr:to>
      <xdr:col>15</xdr:col>
      <xdr:colOff>50800</xdr:colOff>
      <xdr:row>61</xdr:row>
      <xdr:rowOff>29391</xdr:rowOff>
    </xdr:to>
    <xdr:cxnSp macro="">
      <xdr:nvCxnSpPr>
        <xdr:cNvPr id="196" name="直線コネクタ 195">
          <a:extLst>
            <a:ext uri="{FF2B5EF4-FFF2-40B4-BE49-F238E27FC236}">
              <a16:creationId xmlns:a16="http://schemas.microsoft.com/office/drawing/2014/main" id="{E99123E8-40A6-4AF2-ABBE-789E381F1FC6}"/>
            </a:ext>
          </a:extLst>
        </xdr:cNvPr>
        <xdr:cNvCxnSpPr/>
      </xdr:nvCxnSpPr>
      <xdr:spPr>
        <a:xfrm>
          <a:off x="1828800" y="10461716"/>
          <a:ext cx="797560" cy="2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99423</xdr:rowOff>
    </xdr:from>
    <xdr:to>
      <xdr:col>6</xdr:col>
      <xdr:colOff>38100</xdr:colOff>
      <xdr:row>61</xdr:row>
      <xdr:rowOff>29573</xdr:rowOff>
    </xdr:to>
    <xdr:sp macro="" textlink="">
      <xdr:nvSpPr>
        <xdr:cNvPr id="197" name="楕円 196">
          <a:extLst>
            <a:ext uri="{FF2B5EF4-FFF2-40B4-BE49-F238E27FC236}">
              <a16:creationId xmlns:a16="http://schemas.microsoft.com/office/drawing/2014/main" id="{04A509DB-EDFD-4B66-BB89-05B77A987BCC}"/>
            </a:ext>
          </a:extLst>
        </xdr:cNvPr>
        <xdr:cNvSpPr/>
      </xdr:nvSpPr>
      <xdr:spPr>
        <a:xfrm>
          <a:off x="988060" y="103826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150223</xdr:rowOff>
    </xdr:from>
    <xdr:to>
      <xdr:col>10</xdr:col>
      <xdr:colOff>114300</xdr:colOff>
      <xdr:row>61</xdr:row>
      <xdr:rowOff>3266</xdr:rowOff>
    </xdr:to>
    <xdr:cxnSp macro="">
      <xdr:nvCxnSpPr>
        <xdr:cNvPr id="198" name="直線コネクタ 197">
          <a:extLst>
            <a:ext uri="{FF2B5EF4-FFF2-40B4-BE49-F238E27FC236}">
              <a16:creationId xmlns:a16="http://schemas.microsoft.com/office/drawing/2014/main" id="{A0847CF0-C5D5-43D8-AD38-69DB5C22AA82}"/>
            </a:ext>
          </a:extLst>
        </xdr:cNvPr>
        <xdr:cNvCxnSpPr/>
      </xdr:nvCxnSpPr>
      <xdr:spPr>
        <a:xfrm>
          <a:off x="1031240" y="10437223"/>
          <a:ext cx="7975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DE28BA8-CF6E-4C49-9185-F3C239BE16DC}"/>
            </a:ext>
          </a:extLst>
        </xdr:cNvPr>
        <xdr:cNvSpPr txBox="1"/>
      </xdr:nvSpPr>
      <xdr:spPr>
        <a:xfrm>
          <a:off x="3239144" y="105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35D9102-3850-4EF5-AE29-9AA01B1DB43F}"/>
            </a:ext>
          </a:extLst>
        </xdr:cNvPr>
        <xdr:cNvSpPr txBox="1"/>
      </xdr:nvSpPr>
      <xdr:spPr>
        <a:xfrm>
          <a:off x="243904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AB11A3F-BBC5-45AB-91EE-4EF0396DC6F6}"/>
            </a:ext>
          </a:extLst>
        </xdr:cNvPr>
        <xdr:cNvSpPr txBox="1"/>
      </xdr:nvSpPr>
      <xdr:spPr>
        <a:xfrm>
          <a:off x="1641484" y="1052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7C4FB5F-94B1-408E-84FA-A48A6EDDFEA2}"/>
            </a:ext>
          </a:extLst>
        </xdr:cNvPr>
        <xdr:cNvSpPr txBox="1"/>
      </xdr:nvSpPr>
      <xdr:spPr>
        <a:xfrm>
          <a:off x="85535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122844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9409DCD-C9BC-4CC5-83E4-8933FCD036BD}"/>
            </a:ext>
          </a:extLst>
        </xdr:cNvPr>
        <xdr:cNvSpPr txBox="1"/>
      </xdr:nvSpPr>
      <xdr:spPr>
        <a:xfrm>
          <a:off x="3239144" y="1024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96718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23B17E4-3786-4B94-86F4-2B5F0173FB32}"/>
            </a:ext>
          </a:extLst>
        </xdr:cNvPr>
        <xdr:cNvSpPr txBox="1"/>
      </xdr:nvSpPr>
      <xdr:spPr>
        <a:xfrm>
          <a:off x="2439044" y="1020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70593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EF1251B-A49B-42ED-A7D7-719BF02F530A}"/>
            </a:ext>
          </a:extLst>
        </xdr:cNvPr>
        <xdr:cNvSpPr txBox="1"/>
      </xdr:nvSpPr>
      <xdr:spPr>
        <a:xfrm>
          <a:off x="1641484" y="1018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46100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CE000A7-6827-4CAC-AD82-BA9284DCA00D}"/>
            </a:ext>
          </a:extLst>
        </xdr:cNvPr>
        <xdr:cNvSpPr txBox="1"/>
      </xdr:nvSpPr>
      <xdr:spPr>
        <a:xfrm>
          <a:off x="855354" y="1016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AC06CB2-6055-4DB9-99F0-72E08B1D026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3292F39-9A5F-40DF-A745-EEE516CEEB5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7373E92-A98A-43BC-AA37-1188F94126E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BBF91C6-65A4-47DA-BF58-6F1F8654DA7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F1835E3-AF66-44F5-A5B3-EDC63F328CE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7B1633A-2DF5-4CBD-A3BE-9577E521433F}"/>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BE95E3B-73AE-4B91-A4CE-834B6556967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D97F4D0-1488-4432-9CD8-DA068486247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5240587-C3AB-408E-9E3C-75716CABB29E}"/>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92F08B2-3E20-4FE3-A7CF-5ED2DF3A2226}"/>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EFEEC85-276F-4B76-85A3-70211F51BEE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A8277B-BA10-4863-8F81-2B6D26329154}"/>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C9F032F-7D64-45E0-B916-2C6D46115CDD}"/>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44154DE7-5060-4BDB-A848-F2DDD8244677}"/>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CBEA30D-2A66-4BA5-8FF0-750A590C2F92}"/>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B0E730E5-55F2-4B9B-B64B-3C812B2C9008}"/>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23C676D-B8E8-4354-AE43-641638AF086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2E9185E3-C4FD-4C07-8377-766F96C7453F}"/>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79BBCA2-EBDC-4506-A9AC-0180D0CE1721}"/>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827D948-73DD-4F22-9F05-99D131BD3AA9}"/>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C0DBE51-EF1B-47E7-9763-4770F426530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3887B4DD-2E99-4F7A-A2AC-C079EED89380}"/>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66A74DA-AB26-4334-A27F-80C89372275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1309CF-09F7-4DA1-8960-B764FFB15DB6}"/>
            </a:ext>
          </a:extLst>
        </xdr:cNvPr>
        <xdr:cNvCxnSpPr/>
      </xdr:nvCxnSpPr>
      <xdr:spPr>
        <a:xfrm flipV="1">
          <a:off x="9429115" y="9690116"/>
          <a:ext cx="0" cy="134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D39C2794-AFDE-48A4-9849-EEEB8F51B944}"/>
            </a:ext>
          </a:extLst>
        </xdr:cNvPr>
        <xdr:cNvSpPr txBox="1"/>
      </xdr:nvSpPr>
      <xdr:spPr>
        <a:xfrm>
          <a:off x="9467850" y="1104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CFF1A513-AA9F-42FE-B3C5-58A1B9ED2AA2}"/>
            </a:ext>
          </a:extLst>
        </xdr:cNvPr>
        <xdr:cNvCxnSpPr/>
      </xdr:nvCxnSpPr>
      <xdr:spPr>
        <a:xfrm>
          <a:off x="9356090" y="110388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55A937F-0E70-47B7-9631-605516CDA961}"/>
            </a:ext>
          </a:extLst>
        </xdr:cNvPr>
        <xdr:cNvSpPr txBox="1"/>
      </xdr:nvSpPr>
      <xdr:spPr>
        <a:xfrm>
          <a:off x="9467850" y="94615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F663E7F6-57CD-466B-8482-5936D556E344}"/>
            </a:ext>
          </a:extLst>
        </xdr:cNvPr>
        <xdr:cNvCxnSpPr/>
      </xdr:nvCxnSpPr>
      <xdr:spPr>
        <a:xfrm>
          <a:off x="9356090" y="96901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0B130B4-0F5B-4BD9-8360-7C95B9C00E05}"/>
            </a:ext>
          </a:extLst>
        </xdr:cNvPr>
        <xdr:cNvSpPr txBox="1"/>
      </xdr:nvSpPr>
      <xdr:spPr>
        <a:xfrm>
          <a:off x="946785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591612F-69FE-43DC-A9FC-44E4454E892C}"/>
            </a:ext>
          </a:extLst>
        </xdr:cNvPr>
        <xdr:cNvSpPr/>
      </xdr:nvSpPr>
      <xdr:spPr>
        <a:xfrm>
          <a:off x="9394190" y="10688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2F3C59BA-EAF7-48F4-8181-057889614972}"/>
            </a:ext>
          </a:extLst>
        </xdr:cNvPr>
        <xdr:cNvSpPr/>
      </xdr:nvSpPr>
      <xdr:spPr>
        <a:xfrm>
          <a:off x="8632190" y="1069071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228FB19-0581-44D3-B642-55DA8CCEA3FF}"/>
            </a:ext>
          </a:extLst>
        </xdr:cNvPr>
        <xdr:cNvSpPr/>
      </xdr:nvSpPr>
      <xdr:spPr>
        <a:xfrm>
          <a:off x="7846060" y="106989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59CA04B3-55D3-4E46-B81B-37B6C461E7E0}"/>
            </a:ext>
          </a:extLst>
        </xdr:cNvPr>
        <xdr:cNvSpPr/>
      </xdr:nvSpPr>
      <xdr:spPr>
        <a:xfrm>
          <a:off x="7029450" y="107097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C0A2FE98-FC3D-4FA3-B104-B62D2242BA01}"/>
            </a:ext>
          </a:extLst>
        </xdr:cNvPr>
        <xdr:cNvSpPr/>
      </xdr:nvSpPr>
      <xdr:spPr>
        <a:xfrm>
          <a:off x="6231890" y="1072415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FEFCCCF-54F9-427C-B0C5-B2170C869BE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2202297-8E01-44AC-AD02-7450AE36D69B}"/>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1F90FA0-F74C-467F-857B-F07FF6080752}"/>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9A04AA7-2F10-413B-9301-036839EE46E4}"/>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903D447-DE3C-43BF-A5A4-921820CB07C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96851</xdr:rowOff>
    </xdr:from>
    <xdr:to>
      <xdr:col>55</xdr:col>
      <xdr:colOff>50800</xdr:colOff>
      <xdr:row>64</xdr:row>
      <xdr:rowOff>27001</xdr:rowOff>
    </xdr:to>
    <xdr:sp macro="" textlink="">
      <xdr:nvSpPr>
        <xdr:cNvPr id="246" name="楕円 245">
          <a:extLst>
            <a:ext uri="{FF2B5EF4-FFF2-40B4-BE49-F238E27FC236}">
              <a16:creationId xmlns:a16="http://schemas.microsoft.com/office/drawing/2014/main" id="{C69AC615-C2FD-4627-AF9B-3BE481FE76DF}"/>
            </a:ext>
          </a:extLst>
        </xdr:cNvPr>
        <xdr:cNvSpPr/>
      </xdr:nvSpPr>
      <xdr:spPr>
        <a:xfrm>
          <a:off x="9394190" y="1089439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11778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0583811-7160-4E5D-9852-FC29E85BAE1A}"/>
            </a:ext>
          </a:extLst>
        </xdr:cNvPr>
        <xdr:cNvSpPr txBox="1"/>
      </xdr:nvSpPr>
      <xdr:spPr>
        <a:xfrm>
          <a:off x="9467850" y="1081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99075</xdr:rowOff>
    </xdr:from>
    <xdr:to>
      <xdr:col>50</xdr:col>
      <xdr:colOff>165100</xdr:colOff>
      <xdr:row>64</xdr:row>
      <xdr:rowOff>29225</xdr:rowOff>
    </xdr:to>
    <xdr:sp macro="" textlink="">
      <xdr:nvSpPr>
        <xdr:cNvPr id="248" name="楕円 247">
          <a:extLst>
            <a:ext uri="{FF2B5EF4-FFF2-40B4-BE49-F238E27FC236}">
              <a16:creationId xmlns:a16="http://schemas.microsoft.com/office/drawing/2014/main" id="{4CC09C5C-D8B0-4C96-BC67-AA88F7B53C1A}"/>
            </a:ext>
          </a:extLst>
        </xdr:cNvPr>
        <xdr:cNvSpPr/>
      </xdr:nvSpPr>
      <xdr:spPr>
        <a:xfrm>
          <a:off x="8632190" y="108966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147651</xdr:rowOff>
    </xdr:from>
    <xdr:to>
      <xdr:col>55</xdr:col>
      <xdr:colOff>0</xdr:colOff>
      <xdr:row>63</xdr:row>
      <xdr:rowOff>149875</xdr:rowOff>
    </xdr:to>
    <xdr:cxnSp macro="">
      <xdr:nvCxnSpPr>
        <xdr:cNvPr id="249" name="直線コネクタ 248">
          <a:extLst>
            <a:ext uri="{FF2B5EF4-FFF2-40B4-BE49-F238E27FC236}">
              <a16:creationId xmlns:a16="http://schemas.microsoft.com/office/drawing/2014/main" id="{2193E242-A7A1-4BCC-89B3-093CBE5DA857}"/>
            </a:ext>
          </a:extLst>
        </xdr:cNvPr>
        <xdr:cNvCxnSpPr/>
      </xdr:nvCxnSpPr>
      <xdr:spPr>
        <a:xfrm flipV="1">
          <a:off x="8686800" y="10947096"/>
          <a:ext cx="742950" cy="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101289</xdr:rowOff>
    </xdr:from>
    <xdr:to>
      <xdr:col>46</xdr:col>
      <xdr:colOff>38100</xdr:colOff>
      <xdr:row>64</xdr:row>
      <xdr:rowOff>31439</xdr:rowOff>
    </xdr:to>
    <xdr:sp macro="" textlink="">
      <xdr:nvSpPr>
        <xdr:cNvPr id="250" name="楕円 249">
          <a:extLst>
            <a:ext uri="{FF2B5EF4-FFF2-40B4-BE49-F238E27FC236}">
              <a16:creationId xmlns:a16="http://schemas.microsoft.com/office/drawing/2014/main" id="{463B80BD-EA21-4582-A9E7-1FBDD874CFF0}"/>
            </a:ext>
          </a:extLst>
        </xdr:cNvPr>
        <xdr:cNvSpPr/>
      </xdr:nvSpPr>
      <xdr:spPr>
        <a:xfrm>
          <a:off x="7846060" y="108988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149875</xdr:rowOff>
    </xdr:from>
    <xdr:to>
      <xdr:col>50</xdr:col>
      <xdr:colOff>114300</xdr:colOff>
      <xdr:row>63</xdr:row>
      <xdr:rowOff>152089</xdr:rowOff>
    </xdr:to>
    <xdr:cxnSp macro="">
      <xdr:nvCxnSpPr>
        <xdr:cNvPr id="251" name="直線コネクタ 250">
          <a:extLst>
            <a:ext uri="{FF2B5EF4-FFF2-40B4-BE49-F238E27FC236}">
              <a16:creationId xmlns:a16="http://schemas.microsoft.com/office/drawing/2014/main" id="{7BC59D1D-E3A4-497A-AE36-5D26F2A69CF8}"/>
            </a:ext>
          </a:extLst>
        </xdr:cNvPr>
        <xdr:cNvCxnSpPr/>
      </xdr:nvCxnSpPr>
      <xdr:spPr>
        <a:xfrm flipV="1">
          <a:off x="7889240" y="10951225"/>
          <a:ext cx="797560" cy="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103539</xdr:rowOff>
    </xdr:from>
    <xdr:to>
      <xdr:col>41</xdr:col>
      <xdr:colOff>101600</xdr:colOff>
      <xdr:row>64</xdr:row>
      <xdr:rowOff>33689</xdr:rowOff>
    </xdr:to>
    <xdr:sp macro="" textlink="">
      <xdr:nvSpPr>
        <xdr:cNvPr id="252" name="楕円 251">
          <a:extLst>
            <a:ext uri="{FF2B5EF4-FFF2-40B4-BE49-F238E27FC236}">
              <a16:creationId xmlns:a16="http://schemas.microsoft.com/office/drawing/2014/main" id="{B28760B2-D43A-4F35-810E-829A7BE08872}"/>
            </a:ext>
          </a:extLst>
        </xdr:cNvPr>
        <xdr:cNvSpPr/>
      </xdr:nvSpPr>
      <xdr:spPr>
        <a:xfrm>
          <a:off x="7029450" y="1090298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152089</xdr:rowOff>
    </xdr:from>
    <xdr:to>
      <xdr:col>45</xdr:col>
      <xdr:colOff>177800</xdr:colOff>
      <xdr:row>63</xdr:row>
      <xdr:rowOff>154339</xdr:rowOff>
    </xdr:to>
    <xdr:cxnSp macro="">
      <xdr:nvCxnSpPr>
        <xdr:cNvPr id="253" name="直線コネクタ 252">
          <a:extLst>
            <a:ext uri="{FF2B5EF4-FFF2-40B4-BE49-F238E27FC236}">
              <a16:creationId xmlns:a16="http://schemas.microsoft.com/office/drawing/2014/main" id="{9B17B463-E870-4283-94D8-5481A163B6F6}"/>
            </a:ext>
          </a:extLst>
        </xdr:cNvPr>
        <xdr:cNvCxnSpPr/>
      </xdr:nvCxnSpPr>
      <xdr:spPr>
        <a:xfrm flipV="1">
          <a:off x="7084060" y="10953439"/>
          <a:ext cx="805180" cy="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105816</xdr:rowOff>
    </xdr:from>
    <xdr:to>
      <xdr:col>36</xdr:col>
      <xdr:colOff>165100</xdr:colOff>
      <xdr:row>64</xdr:row>
      <xdr:rowOff>35966</xdr:rowOff>
    </xdr:to>
    <xdr:sp macro="" textlink="">
      <xdr:nvSpPr>
        <xdr:cNvPr id="254" name="楕円 253">
          <a:extLst>
            <a:ext uri="{FF2B5EF4-FFF2-40B4-BE49-F238E27FC236}">
              <a16:creationId xmlns:a16="http://schemas.microsoft.com/office/drawing/2014/main" id="{CA19E3DA-9BA6-4D50-99C6-6CC2F9240330}"/>
            </a:ext>
          </a:extLst>
        </xdr:cNvPr>
        <xdr:cNvSpPr/>
      </xdr:nvSpPr>
      <xdr:spPr>
        <a:xfrm>
          <a:off x="6231890" y="1090526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154339</xdr:rowOff>
    </xdr:from>
    <xdr:to>
      <xdr:col>41</xdr:col>
      <xdr:colOff>50800</xdr:colOff>
      <xdr:row>63</xdr:row>
      <xdr:rowOff>156616</xdr:rowOff>
    </xdr:to>
    <xdr:cxnSp macro="">
      <xdr:nvCxnSpPr>
        <xdr:cNvPr id="255" name="直線コネクタ 254">
          <a:extLst>
            <a:ext uri="{FF2B5EF4-FFF2-40B4-BE49-F238E27FC236}">
              <a16:creationId xmlns:a16="http://schemas.microsoft.com/office/drawing/2014/main" id="{31359809-3A5A-494A-B6BE-CC12A58C7D47}"/>
            </a:ext>
          </a:extLst>
        </xdr:cNvPr>
        <xdr:cNvCxnSpPr/>
      </xdr:nvCxnSpPr>
      <xdr:spPr>
        <a:xfrm flipV="1">
          <a:off x="6286500" y="10955689"/>
          <a:ext cx="797560" cy="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7BD46E9-6812-4EE4-BB3C-FF931C33F08D}"/>
            </a:ext>
          </a:extLst>
        </xdr:cNvPr>
        <xdr:cNvSpPr txBox="1"/>
      </xdr:nvSpPr>
      <xdr:spPr>
        <a:xfrm>
          <a:off x="8401265" y="10471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0C6B3F8-E72D-43B0-BD48-59067F61768D}"/>
            </a:ext>
          </a:extLst>
        </xdr:cNvPr>
        <xdr:cNvSpPr txBox="1"/>
      </xdr:nvSpPr>
      <xdr:spPr>
        <a:xfrm>
          <a:off x="7610690" y="10479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7DBC5E0-7901-428F-A305-6A8A183CA569}"/>
            </a:ext>
          </a:extLst>
        </xdr:cNvPr>
        <xdr:cNvSpPr txBox="1"/>
      </xdr:nvSpPr>
      <xdr:spPr>
        <a:xfrm>
          <a:off x="6822655" y="10481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99603EE-9FE1-4C09-93C8-3F2A32EED758}"/>
            </a:ext>
          </a:extLst>
        </xdr:cNvPr>
        <xdr:cNvSpPr txBox="1"/>
      </xdr:nvSpPr>
      <xdr:spPr>
        <a:xfrm>
          <a:off x="6007950"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20352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A891F36-A86E-4250-A176-69E354E699C5}"/>
            </a:ext>
          </a:extLst>
        </xdr:cNvPr>
        <xdr:cNvSpPr txBox="1"/>
      </xdr:nvSpPr>
      <xdr:spPr>
        <a:xfrm>
          <a:off x="8401265" y="1098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22566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C8115543-3B20-4B6C-98C7-5DCD25DB071A}"/>
            </a:ext>
          </a:extLst>
        </xdr:cNvPr>
        <xdr:cNvSpPr txBox="1"/>
      </xdr:nvSpPr>
      <xdr:spPr>
        <a:xfrm>
          <a:off x="7610690" y="10991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24816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E079F216-B596-411B-9C47-FD3960D13F73}"/>
            </a:ext>
          </a:extLst>
        </xdr:cNvPr>
        <xdr:cNvSpPr txBox="1"/>
      </xdr:nvSpPr>
      <xdr:spPr>
        <a:xfrm>
          <a:off x="6822655" y="1099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27093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7573E90-4F1C-48A4-A824-C1C9EF2A41D3}"/>
            </a:ext>
          </a:extLst>
        </xdr:cNvPr>
        <xdr:cNvSpPr txBox="1"/>
      </xdr:nvSpPr>
      <xdr:spPr>
        <a:xfrm>
          <a:off x="6007950" y="10997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EF29343-101B-41D5-892D-C510E7155B1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9F124AC-421D-4C9D-A692-282DAE70831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E21DBB5-BA80-4708-83B6-4AACEE4E7F6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85CD096-2141-4EA1-83B8-7EE22B3690F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8092DBC-0903-4DB1-84B2-377A4620DC85}"/>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1E970FA-A30F-4923-BD23-8B791E9A8DA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6976C10-02C9-47AC-8A44-4B6616BF70D6}"/>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39D79C2-3575-4D5A-B0F1-B9DBC6529A6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02B7F9E-C273-4CC0-A60E-6AF77CA8B27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28DC23B-43AB-469C-A04F-624073A7BCE5}"/>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3073EE9-10B0-4500-97DF-4231E814665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AFED566-04F1-4062-B555-D051C5D3EAF0}"/>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F9793DB-D731-4B55-9AAD-DD8418E97E10}"/>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BA2F033-FCF8-4A52-8221-13D982A56E66}"/>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4DD9628-742D-4B31-AF6C-ED80EEB4B6A4}"/>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0E2933F-78F7-4DA4-969C-4C6E54FCB7EE}"/>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E991A24-F945-4172-A84B-B36DD5551972}"/>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3C3FABA-7434-48AB-983F-23283771CBFF}"/>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82B825E-C6FE-4F5C-A64F-0753ADA174EC}"/>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15EEC4C-5A43-4CC3-AED3-A03394008AF1}"/>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BE4413AF-435B-4593-81D8-0D7902A249DC}"/>
            </a:ext>
          </a:extLst>
        </xdr:cNvPr>
        <xdr:cNvSpPr txBox="1"/>
      </xdr:nvSpPr>
      <xdr:spPr>
        <a:xfrm>
          <a:off x="38686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1F957F4-AD43-4562-BFB4-136F51A0094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FFE4680D-8686-4074-B3A2-AE8147C2EF5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891BE757-9B32-44DF-B5D7-BF36578B71E0}"/>
            </a:ext>
          </a:extLst>
        </xdr:cNvPr>
        <xdr:cNvCxnSpPr/>
      </xdr:nvCxnSpPr>
      <xdr:spPr>
        <a:xfrm flipV="1">
          <a:off x="4173855"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359FAB2F-1CA0-4C0B-A390-4D3E23850057}"/>
            </a:ext>
          </a:extLst>
        </xdr:cNvPr>
        <xdr:cNvSpPr txBox="1"/>
      </xdr:nvSpPr>
      <xdr:spPr>
        <a:xfrm>
          <a:off x="421259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9C5C2C00-ED4B-4D4C-BCB1-8A79562A8AA1}"/>
            </a:ext>
          </a:extLst>
        </xdr:cNvPr>
        <xdr:cNvCxnSpPr/>
      </xdr:nvCxnSpPr>
      <xdr:spPr>
        <a:xfrm>
          <a:off x="411226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6785619-F9C1-4D3F-A2AB-FDA4411B2EA7}"/>
            </a:ext>
          </a:extLst>
        </xdr:cNvPr>
        <xdr:cNvSpPr txBox="1"/>
      </xdr:nvSpPr>
      <xdr:spPr>
        <a:xfrm>
          <a:off x="421259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C4D15A8D-CE50-4566-AA4A-6A7C29CCB23D}"/>
            </a:ext>
          </a:extLst>
        </xdr:cNvPr>
        <xdr:cNvCxnSpPr/>
      </xdr:nvCxnSpPr>
      <xdr:spPr>
        <a:xfrm>
          <a:off x="411226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E8F23007-4CA1-4128-B1D7-2C93659A6251}"/>
            </a:ext>
          </a:extLst>
        </xdr:cNvPr>
        <xdr:cNvSpPr txBox="1"/>
      </xdr:nvSpPr>
      <xdr:spPr>
        <a:xfrm>
          <a:off x="421259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20558046-E270-4937-BACE-8F2AD10B8559}"/>
            </a:ext>
          </a:extLst>
        </xdr:cNvPr>
        <xdr:cNvSpPr/>
      </xdr:nvSpPr>
      <xdr:spPr>
        <a:xfrm>
          <a:off x="4131310" y="142055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A33C45B4-EBEA-45DE-96EC-5F8BA269AB96}"/>
            </a:ext>
          </a:extLst>
        </xdr:cNvPr>
        <xdr:cNvSpPr/>
      </xdr:nvSpPr>
      <xdr:spPr>
        <a:xfrm>
          <a:off x="3388360" y="141884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3642082E-912F-4C4F-947A-C8AAF1D0B303}"/>
            </a:ext>
          </a:extLst>
        </xdr:cNvPr>
        <xdr:cNvSpPr/>
      </xdr:nvSpPr>
      <xdr:spPr>
        <a:xfrm>
          <a:off x="2571750" y="141827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D8896D83-C2E4-4150-A066-CE8691F28014}"/>
            </a:ext>
          </a:extLst>
        </xdr:cNvPr>
        <xdr:cNvSpPr/>
      </xdr:nvSpPr>
      <xdr:spPr>
        <a:xfrm>
          <a:off x="1774190" y="141516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DB236FFD-47DF-4DBF-8104-6CA44A4313C2}"/>
            </a:ext>
          </a:extLst>
        </xdr:cNvPr>
        <xdr:cNvSpPr/>
      </xdr:nvSpPr>
      <xdr:spPr>
        <a:xfrm>
          <a:off x="988060" y="1415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B9AFB6D-666E-433D-B404-4251BF73305C}"/>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21471B6-8ED5-45CF-A1A0-6B757F19E5A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CECE9DA-FA04-4B0A-9201-6E9DF434CBC8}"/>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A559FC0-8112-4B1F-8020-2FD1476F749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4076472-6ACE-4EA9-A100-138366D6C65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55880</xdr:rowOff>
    </xdr:from>
    <xdr:to>
      <xdr:col>24</xdr:col>
      <xdr:colOff>114300</xdr:colOff>
      <xdr:row>83</xdr:row>
      <xdr:rowOff>157480</xdr:rowOff>
    </xdr:to>
    <xdr:sp macro="" textlink="">
      <xdr:nvSpPr>
        <xdr:cNvPr id="303" name="楕円 302">
          <a:extLst>
            <a:ext uri="{FF2B5EF4-FFF2-40B4-BE49-F238E27FC236}">
              <a16:creationId xmlns:a16="http://schemas.microsoft.com/office/drawing/2014/main" id="{DCB82EFF-A4EA-4AA8-AC07-66FC49A2A029}"/>
            </a:ext>
          </a:extLst>
        </xdr:cNvPr>
        <xdr:cNvSpPr/>
      </xdr:nvSpPr>
      <xdr:spPr>
        <a:xfrm>
          <a:off x="4131310" y="142900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34307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DFA3B245-84D6-42DA-8083-66D86FDBF010}"/>
            </a:ext>
          </a:extLst>
        </xdr:cNvPr>
        <xdr:cNvSpPr txBox="1"/>
      </xdr:nvSpPr>
      <xdr:spPr>
        <a:xfrm>
          <a:off x="4212590"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48261</xdr:rowOff>
    </xdr:from>
    <xdr:to>
      <xdr:col>20</xdr:col>
      <xdr:colOff>38100</xdr:colOff>
      <xdr:row>83</xdr:row>
      <xdr:rowOff>149861</xdr:rowOff>
    </xdr:to>
    <xdr:sp macro="" textlink="">
      <xdr:nvSpPr>
        <xdr:cNvPr id="305" name="楕円 304">
          <a:extLst>
            <a:ext uri="{FF2B5EF4-FFF2-40B4-BE49-F238E27FC236}">
              <a16:creationId xmlns:a16="http://schemas.microsoft.com/office/drawing/2014/main" id="{92353D1D-3D55-4D4C-BD2F-4068A4FFFC0F}"/>
            </a:ext>
          </a:extLst>
        </xdr:cNvPr>
        <xdr:cNvSpPr/>
      </xdr:nvSpPr>
      <xdr:spPr>
        <a:xfrm>
          <a:off x="3388360" y="142805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99061</xdr:rowOff>
    </xdr:from>
    <xdr:to>
      <xdr:col>24</xdr:col>
      <xdr:colOff>63500</xdr:colOff>
      <xdr:row>83</xdr:row>
      <xdr:rowOff>106680</xdr:rowOff>
    </xdr:to>
    <xdr:cxnSp macro="">
      <xdr:nvCxnSpPr>
        <xdr:cNvPr id="306" name="直線コネクタ 305">
          <a:extLst>
            <a:ext uri="{FF2B5EF4-FFF2-40B4-BE49-F238E27FC236}">
              <a16:creationId xmlns:a16="http://schemas.microsoft.com/office/drawing/2014/main" id="{EC86EEBF-D9C6-4263-BD69-F455B8F1237B}"/>
            </a:ext>
          </a:extLst>
        </xdr:cNvPr>
        <xdr:cNvCxnSpPr/>
      </xdr:nvCxnSpPr>
      <xdr:spPr>
        <a:xfrm>
          <a:off x="3431540" y="14325601"/>
          <a:ext cx="74295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34289</xdr:rowOff>
    </xdr:from>
    <xdr:to>
      <xdr:col>15</xdr:col>
      <xdr:colOff>101600</xdr:colOff>
      <xdr:row>83</xdr:row>
      <xdr:rowOff>135889</xdr:rowOff>
    </xdr:to>
    <xdr:sp macro="" textlink="">
      <xdr:nvSpPr>
        <xdr:cNvPr id="307" name="楕円 306">
          <a:extLst>
            <a:ext uri="{FF2B5EF4-FFF2-40B4-BE49-F238E27FC236}">
              <a16:creationId xmlns:a16="http://schemas.microsoft.com/office/drawing/2014/main" id="{A1053264-9DFE-4952-A83C-242FF7C3DC52}"/>
            </a:ext>
          </a:extLst>
        </xdr:cNvPr>
        <xdr:cNvSpPr/>
      </xdr:nvSpPr>
      <xdr:spPr>
        <a:xfrm>
          <a:off x="2571750" y="142627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85089</xdr:rowOff>
    </xdr:from>
    <xdr:to>
      <xdr:col>19</xdr:col>
      <xdr:colOff>177800</xdr:colOff>
      <xdr:row>83</xdr:row>
      <xdr:rowOff>99061</xdr:rowOff>
    </xdr:to>
    <xdr:cxnSp macro="">
      <xdr:nvCxnSpPr>
        <xdr:cNvPr id="308" name="直線コネクタ 307">
          <a:extLst>
            <a:ext uri="{FF2B5EF4-FFF2-40B4-BE49-F238E27FC236}">
              <a16:creationId xmlns:a16="http://schemas.microsoft.com/office/drawing/2014/main" id="{D3E1BD32-FF30-42ED-B302-55368FD48B97}"/>
            </a:ext>
          </a:extLst>
        </xdr:cNvPr>
        <xdr:cNvCxnSpPr/>
      </xdr:nvCxnSpPr>
      <xdr:spPr>
        <a:xfrm>
          <a:off x="2626360" y="14317344"/>
          <a:ext cx="805180" cy="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22861</xdr:rowOff>
    </xdr:from>
    <xdr:to>
      <xdr:col>10</xdr:col>
      <xdr:colOff>165100</xdr:colOff>
      <xdr:row>83</xdr:row>
      <xdr:rowOff>124461</xdr:rowOff>
    </xdr:to>
    <xdr:sp macro="" textlink="">
      <xdr:nvSpPr>
        <xdr:cNvPr id="309" name="楕円 308">
          <a:extLst>
            <a:ext uri="{FF2B5EF4-FFF2-40B4-BE49-F238E27FC236}">
              <a16:creationId xmlns:a16="http://schemas.microsoft.com/office/drawing/2014/main" id="{5A244F27-7B0D-42AA-A950-5D13EC618CF1}"/>
            </a:ext>
          </a:extLst>
        </xdr:cNvPr>
        <xdr:cNvSpPr/>
      </xdr:nvSpPr>
      <xdr:spPr>
        <a:xfrm>
          <a:off x="1774190" y="1424940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73661</xdr:rowOff>
    </xdr:from>
    <xdr:to>
      <xdr:col>15</xdr:col>
      <xdr:colOff>50800</xdr:colOff>
      <xdr:row>83</xdr:row>
      <xdr:rowOff>85089</xdr:rowOff>
    </xdr:to>
    <xdr:cxnSp macro="">
      <xdr:nvCxnSpPr>
        <xdr:cNvPr id="310" name="直線コネクタ 309">
          <a:extLst>
            <a:ext uri="{FF2B5EF4-FFF2-40B4-BE49-F238E27FC236}">
              <a16:creationId xmlns:a16="http://schemas.microsoft.com/office/drawing/2014/main" id="{AF95308B-962D-4977-A049-450AF6F7C8C0}"/>
            </a:ext>
          </a:extLst>
        </xdr:cNvPr>
        <xdr:cNvCxnSpPr/>
      </xdr:nvCxnSpPr>
      <xdr:spPr>
        <a:xfrm>
          <a:off x="1828800" y="14304011"/>
          <a:ext cx="797560" cy="1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7620</xdr:rowOff>
    </xdr:from>
    <xdr:to>
      <xdr:col>6</xdr:col>
      <xdr:colOff>38100</xdr:colOff>
      <xdr:row>83</xdr:row>
      <xdr:rowOff>109220</xdr:rowOff>
    </xdr:to>
    <xdr:sp macro="" textlink="">
      <xdr:nvSpPr>
        <xdr:cNvPr id="311" name="楕円 310">
          <a:extLst>
            <a:ext uri="{FF2B5EF4-FFF2-40B4-BE49-F238E27FC236}">
              <a16:creationId xmlns:a16="http://schemas.microsoft.com/office/drawing/2014/main" id="{FDC33E73-4365-4825-A9A0-1B44A9550DD2}"/>
            </a:ext>
          </a:extLst>
        </xdr:cNvPr>
        <xdr:cNvSpPr/>
      </xdr:nvSpPr>
      <xdr:spPr>
        <a:xfrm>
          <a:off x="988060" y="142398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58420</xdr:rowOff>
    </xdr:from>
    <xdr:to>
      <xdr:col>10</xdr:col>
      <xdr:colOff>114300</xdr:colOff>
      <xdr:row>83</xdr:row>
      <xdr:rowOff>73661</xdr:rowOff>
    </xdr:to>
    <xdr:cxnSp macro="">
      <xdr:nvCxnSpPr>
        <xdr:cNvPr id="312" name="直線コネクタ 311">
          <a:extLst>
            <a:ext uri="{FF2B5EF4-FFF2-40B4-BE49-F238E27FC236}">
              <a16:creationId xmlns:a16="http://schemas.microsoft.com/office/drawing/2014/main" id="{437FF842-EB97-4DB5-B434-B3826A6FD3C9}"/>
            </a:ext>
          </a:extLst>
        </xdr:cNvPr>
        <xdr:cNvCxnSpPr/>
      </xdr:nvCxnSpPr>
      <xdr:spPr>
        <a:xfrm>
          <a:off x="1031240" y="14284960"/>
          <a:ext cx="7975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A380290B-258B-47CC-A2C8-E5625ED9CA73}"/>
            </a:ext>
          </a:extLst>
        </xdr:cNvPr>
        <xdr:cNvSpPr txBox="1"/>
      </xdr:nvSpPr>
      <xdr:spPr>
        <a:xfrm>
          <a:off x="3239144" y="1396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B335B157-FA1F-410F-B0A4-239637856B0C}"/>
            </a:ext>
          </a:extLst>
        </xdr:cNvPr>
        <xdr:cNvSpPr txBox="1"/>
      </xdr:nvSpPr>
      <xdr:spPr>
        <a:xfrm>
          <a:off x="2439044" y="1395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4CBA1D0B-EDA3-45F0-A955-C5F37A7CAF68}"/>
            </a:ext>
          </a:extLst>
        </xdr:cNvPr>
        <xdr:cNvSpPr txBox="1"/>
      </xdr:nvSpPr>
      <xdr:spPr>
        <a:xfrm>
          <a:off x="1641484" y="1393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E0443C7B-0662-4274-AEA1-9AA92A5967F1}"/>
            </a:ext>
          </a:extLst>
        </xdr:cNvPr>
        <xdr:cNvSpPr txBox="1"/>
      </xdr:nvSpPr>
      <xdr:spPr>
        <a:xfrm>
          <a:off x="85535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140988</xdr:rowOff>
    </xdr:from>
    <xdr:ext cx="405111" cy="259045"/>
    <xdr:sp macro="" textlink="">
      <xdr:nvSpPr>
        <xdr:cNvPr id="317" name="n_1mainValue【公営住宅】&#10;有形固定資産減価償却率">
          <a:extLst>
            <a:ext uri="{FF2B5EF4-FFF2-40B4-BE49-F238E27FC236}">
              <a16:creationId xmlns:a16="http://schemas.microsoft.com/office/drawing/2014/main" id="{1EC46B0F-70B4-4759-8AFF-8FF51E3E122E}"/>
            </a:ext>
          </a:extLst>
        </xdr:cNvPr>
        <xdr:cNvSpPr txBox="1"/>
      </xdr:nvSpPr>
      <xdr:spPr>
        <a:xfrm>
          <a:off x="3239144" y="1436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127016</xdr:rowOff>
    </xdr:from>
    <xdr:ext cx="405111" cy="259045"/>
    <xdr:sp macro="" textlink="">
      <xdr:nvSpPr>
        <xdr:cNvPr id="318" name="n_2mainValue【公営住宅】&#10;有形固定資産減価償却率">
          <a:extLst>
            <a:ext uri="{FF2B5EF4-FFF2-40B4-BE49-F238E27FC236}">
              <a16:creationId xmlns:a16="http://schemas.microsoft.com/office/drawing/2014/main" id="{03D7A7E8-5D32-424B-A2F1-76168A689EB0}"/>
            </a:ext>
          </a:extLst>
        </xdr:cNvPr>
        <xdr:cNvSpPr txBox="1"/>
      </xdr:nvSpPr>
      <xdr:spPr>
        <a:xfrm>
          <a:off x="2439044" y="14361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115588</xdr:rowOff>
    </xdr:from>
    <xdr:ext cx="405111" cy="259045"/>
    <xdr:sp macro="" textlink="">
      <xdr:nvSpPr>
        <xdr:cNvPr id="319" name="n_3mainValue【公営住宅】&#10;有形固定資産減価償却率">
          <a:extLst>
            <a:ext uri="{FF2B5EF4-FFF2-40B4-BE49-F238E27FC236}">
              <a16:creationId xmlns:a16="http://schemas.microsoft.com/office/drawing/2014/main" id="{26A0B152-7B07-40C7-9FF5-B03A1530304B}"/>
            </a:ext>
          </a:extLst>
        </xdr:cNvPr>
        <xdr:cNvSpPr txBox="1"/>
      </xdr:nvSpPr>
      <xdr:spPr>
        <a:xfrm>
          <a:off x="1641484" y="1434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100347</xdr:rowOff>
    </xdr:from>
    <xdr:ext cx="405111" cy="259045"/>
    <xdr:sp macro="" textlink="">
      <xdr:nvSpPr>
        <xdr:cNvPr id="320" name="n_4mainValue【公営住宅】&#10;有形固定資産減価償却率">
          <a:extLst>
            <a:ext uri="{FF2B5EF4-FFF2-40B4-BE49-F238E27FC236}">
              <a16:creationId xmlns:a16="http://schemas.microsoft.com/office/drawing/2014/main" id="{4916E635-6A90-40EB-B1A8-AEC466284F73}"/>
            </a:ext>
          </a:extLst>
        </xdr:cNvPr>
        <xdr:cNvSpPr txBox="1"/>
      </xdr:nvSpPr>
      <xdr:spPr>
        <a:xfrm>
          <a:off x="855354" y="1432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42488AA-717C-4052-9875-C06BA8E7355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D6ABF4C-5F8C-4727-ABFA-CE5E425B2E0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614200B8-C0A1-4D86-813A-1F2D42F8C8FB}"/>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AB7DD0A-58A2-48E7-9CE1-F6AC28BCB03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5D659E0-E9EA-401E-A646-5680E5B1808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DF4B96B-E64E-4E79-881C-17B96FB756A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5C738D4-2C28-4907-BA77-20F85C54128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AB86D8E-4A05-4981-B31D-1F82FD3DAA8B}"/>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C5EF69A-A232-422B-9ACD-B47596CAA605}"/>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D435497-BD0A-4DB9-B116-AC4FA59CD49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2852D47-98C8-4F66-9539-60CB2C1729C3}"/>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93F67CAF-3348-41F9-8A4D-111D317DB845}"/>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9055F0C6-5E08-426B-BD9A-45CC3B5F7B7E}"/>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D6DE0BB9-040D-4600-BB77-54548156175A}"/>
            </a:ext>
          </a:extLst>
        </xdr:cNvPr>
        <xdr:cNvSpPr txBox="1"/>
      </xdr:nvSpPr>
      <xdr:spPr>
        <a:xfrm>
          <a:off x="5485961" y="1418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282294C-90D2-4FCE-B0E7-F9239A30FE2B}"/>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5F07D22E-D3FE-4A86-8A31-20CB1BB0DB5D}"/>
            </a:ext>
          </a:extLst>
        </xdr:cNvPr>
        <xdr:cNvSpPr txBox="1"/>
      </xdr:nvSpPr>
      <xdr:spPr>
        <a:xfrm>
          <a:off x="5485961" y="137280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43432666-967A-45EA-A9CF-7942CDB62F9F}"/>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BD59AF7B-8D2A-4783-9A56-F94DA865F177}"/>
            </a:ext>
          </a:extLst>
        </xdr:cNvPr>
        <xdr:cNvSpPr txBox="1"/>
      </xdr:nvSpPr>
      <xdr:spPr>
        <a:xfrm>
          <a:off x="5485961" y="132670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346EB69D-6A66-4A81-962C-F62D9884EA2B}"/>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ED517C2B-BC60-419F-89C6-EBB6200721D2}"/>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BC64431B-0EB5-4C79-B977-F054BAF944A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96214409-B481-478B-ACB6-709910C480A2}"/>
            </a:ext>
          </a:extLst>
        </xdr:cNvPr>
        <xdr:cNvCxnSpPr/>
      </xdr:nvCxnSpPr>
      <xdr:spPr>
        <a:xfrm flipV="1">
          <a:off x="9429115" y="13470254"/>
          <a:ext cx="0" cy="1310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718B338-85A5-4636-97CF-861A09FE9B45}"/>
            </a:ext>
          </a:extLst>
        </xdr:cNvPr>
        <xdr:cNvSpPr txBox="1"/>
      </xdr:nvSpPr>
      <xdr:spPr>
        <a:xfrm>
          <a:off x="946785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DCE53334-4DAA-49C2-85D1-728590077B73}"/>
            </a:ext>
          </a:extLst>
        </xdr:cNvPr>
        <xdr:cNvCxnSpPr/>
      </xdr:nvCxnSpPr>
      <xdr:spPr>
        <a:xfrm>
          <a:off x="9356090" y="147806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5C83E6EB-27CA-43F9-AB83-E38475DE2750}"/>
            </a:ext>
          </a:extLst>
        </xdr:cNvPr>
        <xdr:cNvSpPr txBox="1"/>
      </xdr:nvSpPr>
      <xdr:spPr>
        <a:xfrm>
          <a:off x="9467850" y="1325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66E64EF8-C363-4ECB-B0F8-A1BDA0EC7820}"/>
            </a:ext>
          </a:extLst>
        </xdr:cNvPr>
        <xdr:cNvCxnSpPr/>
      </xdr:nvCxnSpPr>
      <xdr:spPr>
        <a:xfrm>
          <a:off x="9356090" y="134702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EC6EF025-7ED7-4E9B-9E76-6421202F59BB}"/>
            </a:ext>
          </a:extLst>
        </xdr:cNvPr>
        <xdr:cNvSpPr txBox="1"/>
      </xdr:nvSpPr>
      <xdr:spPr>
        <a:xfrm>
          <a:off x="9467850" y="14525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ACA118E2-7592-40BA-9EA6-E8B50DBA0F31}"/>
            </a:ext>
          </a:extLst>
        </xdr:cNvPr>
        <xdr:cNvSpPr/>
      </xdr:nvSpPr>
      <xdr:spPr>
        <a:xfrm>
          <a:off x="9394190" y="146688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CBC4F882-5776-4E86-AC21-877D71D375E9}"/>
            </a:ext>
          </a:extLst>
        </xdr:cNvPr>
        <xdr:cNvSpPr/>
      </xdr:nvSpPr>
      <xdr:spPr>
        <a:xfrm>
          <a:off x="8632190" y="146694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FE048994-687E-4718-91B4-75D38993D80C}"/>
            </a:ext>
          </a:extLst>
        </xdr:cNvPr>
        <xdr:cNvSpPr/>
      </xdr:nvSpPr>
      <xdr:spPr>
        <a:xfrm>
          <a:off x="7846060" y="146699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2B933FB7-CC55-4DA4-BA9F-FA7A6C94D770}"/>
            </a:ext>
          </a:extLst>
        </xdr:cNvPr>
        <xdr:cNvSpPr/>
      </xdr:nvSpPr>
      <xdr:spPr>
        <a:xfrm>
          <a:off x="7029450" y="146702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AA260649-9A8B-448F-95BA-4EAADE4CF64E}"/>
            </a:ext>
          </a:extLst>
        </xdr:cNvPr>
        <xdr:cNvSpPr/>
      </xdr:nvSpPr>
      <xdr:spPr>
        <a:xfrm>
          <a:off x="6231890" y="146714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600001A-5410-415D-A122-C530D79D2E2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02FAA8A-1EE6-4326-B3F9-5384CA3D034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3B7679B-7FC2-47E0-ABC4-D4D6A3B9C8D3}"/>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41D2DF0-D994-4814-A875-336849592492}"/>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C58F018-F748-43EC-9549-79B046BDF539}"/>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123317</xdr:rowOff>
    </xdr:from>
    <xdr:to>
      <xdr:col>55</xdr:col>
      <xdr:colOff>50800</xdr:colOff>
      <xdr:row>86</xdr:row>
      <xdr:rowOff>53467</xdr:rowOff>
    </xdr:to>
    <xdr:sp macro="" textlink="">
      <xdr:nvSpPr>
        <xdr:cNvPr id="358" name="楕円 357">
          <a:extLst>
            <a:ext uri="{FF2B5EF4-FFF2-40B4-BE49-F238E27FC236}">
              <a16:creationId xmlns:a16="http://schemas.microsoft.com/office/drawing/2014/main" id="{FA8E1D69-2EC1-48F2-8B18-540B8B5CF0FB}"/>
            </a:ext>
          </a:extLst>
        </xdr:cNvPr>
        <xdr:cNvSpPr/>
      </xdr:nvSpPr>
      <xdr:spPr>
        <a:xfrm>
          <a:off x="9394190" y="1469847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C2D9166B-888E-4C34-8257-D3D5C2AE3131}"/>
            </a:ext>
          </a:extLst>
        </xdr:cNvPr>
        <xdr:cNvSpPr txBox="1"/>
      </xdr:nvSpPr>
      <xdr:spPr>
        <a:xfrm>
          <a:off x="946785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124095</xdr:rowOff>
    </xdr:from>
    <xdr:to>
      <xdr:col>50</xdr:col>
      <xdr:colOff>165100</xdr:colOff>
      <xdr:row>86</xdr:row>
      <xdr:rowOff>54245</xdr:rowOff>
    </xdr:to>
    <xdr:sp macro="" textlink="">
      <xdr:nvSpPr>
        <xdr:cNvPr id="360" name="楕円 359">
          <a:extLst>
            <a:ext uri="{FF2B5EF4-FFF2-40B4-BE49-F238E27FC236}">
              <a16:creationId xmlns:a16="http://schemas.microsoft.com/office/drawing/2014/main" id="{AA918D05-B7D1-4A56-BFFD-32BEBE460C00}"/>
            </a:ext>
          </a:extLst>
        </xdr:cNvPr>
        <xdr:cNvSpPr/>
      </xdr:nvSpPr>
      <xdr:spPr>
        <a:xfrm>
          <a:off x="8632190" y="1469925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2667</xdr:rowOff>
    </xdr:from>
    <xdr:to>
      <xdr:col>55</xdr:col>
      <xdr:colOff>0</xdr:colOff>
      <xdr:row>86</xdr:row>
      <xdr:rowOff>3445</xdr:rowOff>
    </xdr:to>
    <xdr:cxnSp macro="">
      <xdr:nvCxnSpPr>
        <xdr:cNvPr id="361" name="直線コネクタ 360">
          <a:extLst>
            <a:ext uri="{FF2B5EF4-FFF2-40B4-BE49-F238E27FC236}">
              <a16:creationId xmlns:a16="http://schemas.microsoft.com/office/drawing/2014/main" id="{104F6C92-6C4B-401B-9140-9F2F1F293DC6}"/>
            </a:ext>
          </a:extLst>
        </xdr:cNvPr>
        <xdr:cNvCxnSpPr/>
      </xdr:nvCxnSpPr>
      <xdr:spPr>
        <a:xfrm flipV="1">
          <a:off x="8686800" y="14747367"/>
          <a:ext cx="74295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124871</xdr:rowOff>
    </xdr:from>
    <xdr:to>
      <xdr:col>46</xdr:col>
      <xdr:colOff>38100</xdr:colOff>
      <xdr:row>86</xdr:row>
      <xdr:rowOff>55021</xdr:rowOff>
    </xdr:to>
    <xdr:sp macro="" textlink="">
      <xdr:nvSpPr>
        <xdr:cNvPr id="362" name="楕円 361">
          <a:extLst>
            <a:ext uri="{FF2B5EF4-FFF2-40B4-BE49-F238E27FC236}">
              <a16:creationId xmlns:a16="http://schemas.microsoft.com/office/drawing/2014/main" id="{BA8DB28D-BC9E-4848-8F1F-59551D0ECE5C}"/>
            </a:ext>
          </a:extLst>
        </xdr:cNvPr>
        <xdr:cNvSpPr/>
      </xdr:nvSpPr>
      <xdr:spPr>
        <a:xfrm>
          <a:off x="7846060" y="1470002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3445</xdr:rowOff>
    </xdr:from>
    <xdr:to>
      <xdr:col>50</xdr:col>
      <xdr:colOff>114300</xdr:colOff>
      <xdr:row>86</xdr:row>
      <xdr:rowOff>4221</xdr:rowOff>
    </xdr:to>
    <xdr:cxnSp macro="">
      <xdr:nvCxnSpPr>
        <xdr:cNvPr id="363" name="直線コネクタ 362">
          <a:extLst>
            <a:ext uri="{FF2B5EF4-FFF2-40B4-BE49-F238E27FC236}">
              <a16:creationId xmlns:a16="http://schemas.microsoft.com/office/drawing/2014/main" id="{EB79C393-277B-44BB-9977-FBE0CF1BB1D3}"/>
            </a:ext>
          </a:extLst>
        </xdr:cNvPr>
        <xdr:cNvCxnSpPr/>
      </xdr:nvCxnSpPr>
      <xdr:spPr>
        <a:xfrm flipV="1">
          <a:off x="7889240" y="14748145"/>
          <a:ext cx="79756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125557</xdr:rowOff>
    </xdr:from>
    <xdr:to>
      <xdr:col>41</xdr:col>
      <xdr:colOff>101600</xdr:colOff>
      <xdr:row>86</xdr:row>
      <xdr:rowOff>55707</xdr:rowOff>
    </xdr:to>
    <xdr:sp macro="" textlink="">
      <xdr:nvSpPr>
        <xdr:cNvPr id="364" name="楕円 363">
          <a:extLst>
            <a:ext uri="{FF2B5EF4-FFF2-40B4-BE49-F238E27FC236}">
              <a16:creationId xmlns:a16="http://schemas.microsoft.com/office/drawing/2014/main" id="{B37AD53B-9DC8-4854-8890-7DC4BE4EFC16}"/>
            </a:ext>
          </a:extLst>
        </xdr:cNvPr>
        <xdr:cNvSpPr/>
      </xdr:nvSpPr>
      <xdr:spPr>
        <a:xfrm>
          <a:off x="7029450" y="1470071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4221</xdr:rowOff>
    </xdr:from>
    <xdr:to>
      <xdr:col>45</xdr:col>
      <xdr:colOff>177800</xdr:colOff>
      <xdr:row>86</xdr:row>
      <xdr:rowOff>4907</xdr:rowOff>
    </xdr:to>
    <xdr:cxnSp macro="">
      <xdr:nvCxnSpPr>
        <xdr:cNvPr id="365" name="直線コネクタ 364">
          <a:extLst>
            <a:ext uri="{FF2B5EF4-FFF2-40B4-BE49-F238E27FC236}">
              <a16:creationId xmlns:a16="http://schemas.microsoft.com/office/drawing/2014/main" id="{08A56740-1B5B-4254-B596-2786BB215C2C}"/>
            </a:ext>
          </a:extLst>
        </xdr:cNvPr>
        <xdr:cNvCxnSpPr/>
      </xdr:nvCxnSpPr>
      <xdr:spPr>
        <a:xfrm flipV="1">
          <a:off x="7084060" y="14750826"/>
          <a:ext cx="80518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126288</xdr:rowOff>
    </xdr:from>
    <xdr:to>
      <xdr:col>36</xdr:col>
      <xdr:colOff>165100</xdr:colOff>
      <xdr:row>86</xdr:row>
      <xdr:rowOff>56438</xdr:rowOff>
    </xdr:to>
    <xdr:sp macro="" textlink="">
      <xdr:nvSpPr>
        <xdr:cNvPr id="366" name="楕円 365">
          <a:extLst>
            <a:ext uri="{FF2B5EF4-FFF2-40B4-BE49-F238E27FC236}">
              <a16:creationId xmlns:a16="http://schemas.microsoft.com/office/drawing/2014/main" id="{18AD10BD-8907-4069-8885-39C5EF59867A}"/>
            </a:ext>
          </a:extLst>
        </xdr:cNvPr>
        <xdr:cNvSpPr/>
      </xdr:nvSpPr>
      <xdr:spPr>
        <a:xfrm>
          <a:off x="6231890" y="1470334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4907</xdr:rowOff>
    </xdr:from>
    <xdr:to>
      <xdr:col>41</xdr:col>
      <xdr:colOff>50800</xdr:colOff>
      <xdr:row>86</xdr:row>
      <xdr:rowOff>5638</xdr:rowOff>
    </xdr:to>
    <xdr:cxnSp macro="">
      <xdr:nvCxnSpPr>
        <xdr:cNvPr id="367" name="直線コネクタ 366">
          <a:extLst>
            <a:ext uri="{FF2B5EF4-FFF2-40B4-BE49-F238E27FC236}">
              <a16:creationId xmlns:a16="http://schemas.microsoft.com/office/drawing/2014/main" id="{56967DCF-15B6-43FB-A4CB-502AE63FCFA5}"/>
            </a:ext>
          </a:extLst>
        </xdr:cNvPr>
        <xdr:cNvCxnSpPr/>
      </xdr:nvCxnSpPr>
      <xdr:spPr>
        <a:xfrm flipV="1">
          <a:off x="6286500" y="14751512"/>
          <a:ext cx="79756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9C77F2E3-40B4-4761-98D2-2CB09C5086A0}"/>
            </a:ext>
          </a:extLst>
        </xdr:cNvPr>
        <xdr:cNvSpPr txBox="1"/>
      </xdr:nvSpPr>
      <xdr:spPr>
        <a:xfrm>
          <a:off x="8454467" y="144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DD936AD2-2DE3-4546-B9D8-77CEA853D9EA}"/>
            </a:ext>
          </a:extLst>
        </xdr:cNvPr>
        <xdr:cNvSpPr txBox="1"/>
      </xdr:nvSpPr>
      <xdr:spPr>
        <a:xfrm>
          <a:off x="7673417" y="1445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7501AA40-3D67-4130-91E6-1DB91A0701FD}"/>
            </a:ext>
          </a:extLst>
        </xdr:cNvPr>
        <xdr:cNvSpPr txBox="1"/>
      </xdr:nvSpPr>
      <xdr:spPr>
        <a:xfrm>
          <a:off x="6866332" y="1445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6140EBC3-F5AB-4A1A-8D76-443D3FA24E23}"/>
            </a:ext>
          </a:extLst>
        </xdr:cNvPr>
        <xdr:cNvSpPr txBox="1"/>
      </xdr:nvSpPr>
      <xdr:spPr>
        <a:xfrm>
          <a:off x="6068772" y="1445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45372</xdr:rowOff>
    </xdr:from>
    <xdr:ext cx="469744" cy="259045"/>
    <xdr:sp macro="" textlink="">
      <xdr:nvSpPr>
        <xdr:cNvPr id="372" name="n_1mainValue【公営住宅】&#10;一人当たり面積">
          <a:extLst>
            <a:ext uri="{FF2B5EF4-FFF2-40B4-BE49-F238E27FC236}">
              <a16:creationId xmlns:a16="http://schemas.microsoft.com/office/drawing/2014/main" id="{A74C3E09-FD80-4AF6-B9F6-96FCB266BEB3}"/>
            </a:ext>
          </a:extLst>
        </xdr:cNvPr>
        <xdr:cNvSpPr txBox="1"/>
      </xdr:nvSpPr>
      <xdr:spPr>
        <a:xfrm>
          <a:off x="8454467" y="1479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46148</xdr:rowOff>
    </xdr:from>
    <xdr:ext cx="469744" cy="259045"/>
    <xdr:sp macro="" textlink="">
      <xdr:nvSpPr>
        <xdr:cNvPr id="373" name="n_2mainValue【公営住宅】&#10;一人当たり面積">
          <a:extLst>
            <a:ext uri="{FF2B5EF4-FFF2-40B4-BE49-F238E27FC236}">
              <a16:creationId xmlns:a16="http://schemas.microsoft.com/office/drawing/2014/main" id="{88FAD45C-DC4E-4064-B3F4-59A9F96DB4E1}"/>
            </a:ext>
          </a:extLst>
        </xdr:cNvPr>
        <xdr:cNvSpPr txBox="1"/>
      </xdr:nvSpPr>
      <xdr:spPr>
        <a:xfrm>
          <a:off x="7673417" y="1479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46834</xdr:rowOff>
    </xdr:from>
    <xdr:ext cx="469744" cy="259045"/>
    <xdr:sp macro="" textlink="">
      <xdr:nvSpPr>
        <xdr:cNvPr id="374" name="n_3mainValue【公営住宅】&#10;一人当たり面積">
          <a:extLst>
            <a:ext uri="{FF2B5EF4-FFF2-40B4-BE49-F238E27FC236}">
              <a16:creationId xmlns:a16="http://schemas.microsoft.com/office/drawing/2014/main" id="{7DFFD2B3-4A6D-48D5-A669-F66EA5D3861B}"/>
            </a:ext>
          </a:extLst>
        </xdr:cNvPr>
        <xdr:cNvSpPr txBox="1"/>
      </xdr:nvSpPr>
      <xdr:spPr>
        <a:xfrm>
          <a:off x="6866332" y="1479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47565</xdr:rowOff>
    </xdr:from>
    <xdr:ext cx="469744" cy="259045"/>
    <xdr:sp macro="" textlink="">
      <xdr:nvSpPr>
        <xdr:cNvPr id="375" name="n_4mainValue【公営住宅】&#10;一人当たり面積">
          <a:extLst>
            <a:ext uri="{FF2B5EF4-FFF2-40B4-BE49-F238E27FC236}">
              <a16:creationId xmlns:a16="http://schemas.microsoft.com/office/drawing/2014/main" id="{6ACE8842-99FF-44A1-8743-76201953B46F}"/>
            </a:ext>
          </a:extLst>
        </xdr:cNvPr>
        <xdr:cNvSpPr txBox="1"/>
      </xdr:nvSpPr>
      <xdr:spPr>
        <a:xfrm>
          <a:off x="6068772" y="1479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E854B78-AC37-4FE3-B54B-E961080DDB5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A47B906B-A0D3-45C4-9DEB-8781163099C8}"/>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A388362-BC3D-46B5-8368-CAD209AF3977}"/>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01E4A21-4112-43E4-8777-B0B8B26203FD}"/>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E8513F9-C9B7-473F-A113-E844F00026C2}"/>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7EAA656-B5AB-4BD6-BC37-F4A24C1E6D9B}"/>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247987E-37B7-4AB0-B4FA-A46B6452C88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1E0FA32-9F03-4F41-B5CD-417D2CA81ED4}"/>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C84E970-3EA8-4EB6-811E-59F9EAC9D387}"/>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6D51676-4407-461C-A0F8-F00587984092}"/>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480353BE-F268-45A3-81E7-66816F252958}"/>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D3351C95-BD89-41C3-8F19-E75399CBCEE5}"/>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1B8B03F-362B-4396-97B2-B67F49199E6B}"/>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9A6CF15C-BE79-41C0-9203-55406D5B17E2}"/>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3DF2B8E1-25E4-4906-9ED9-85B8698E7BBB}"/>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F613488D-A437-4ED7-8021-7F75EA2F3E7E}"/>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8D6F555-F48E-4D1A-9FDF-F3A844F578AB}"/>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D25A180-53F8-454B-BF1A-841112EADAD3}"/>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BD4B44F-709A-4669-BC79-E030ACD592DE}"/>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5AE97B5-B9FA-4896-B4F5-233392182951}"/>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48E2A463-E278-4FF4-8C06-A44B0E9708B5}"/>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26B88817-AFB0-44C0-9FBC-CAF845B1E8AC}"/>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43CB248-3407-4833-BB6F-B22B21A339B6}"/>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0BFE2D6-FE44-4539-A49B-EB9614063B4A}"/>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CEDB716C-DB90-4B16-88D1-C5805499FC95}"/>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5672EEAE-0101-4926-92D3-329F6C51B017}"/>
            </a:ext>
          </a:extLst>
        </xdr:cNvPr>
        <xdr:cNvCxnSpPr/>
      </xdr:nvCxnSpPr>
      <xdr:spPr>
        <a:xfrm flipV="1">
          <a:off x="4173855" y="17192081"/>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C99C66AF-34A3-46C2-B668-96E97AB086DC}"/>
            </a:ext>
          </a:extLst>
        </xdr:cNvPr>
        <xdr:cNvSpPr txBox="1"/>
      </xdr:nvSpPr>
      <xdr:spPr>
        <a:xfrm>
          <a:off x="4212590" y="1870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6E654016-E75F-4787-94E3-5092D15C4BB0}"/>
            </a:ext>
          </a:extLst>
        </xdr:cNvPr>
        <xdr:cNvCxnSpPr/>
      </xdr:nvCxnSpPr>
      <xdr:spPr>
        <a:xfrm>
          <a:off x="4112260" y="1869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5A4F1659-E773-4454-B91C-A4F8F8B9F2E8}"/>
            </a:ext>
          </a:extLst>
        </xdr:cNvPr>
        <xdr:cNvSpPr txBox="1"/>
      </xdr:nvSpPr>
      <xdr:spPr>
        <a:xfrm>
          <a:off x="4212590" y="169673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5851291A-58DC-4344-9423-D76A88C76F7B}"/>
            </a:ext>
          </a:extLst>
        </xdr:cNvPr>
        <xdr:cNvCxnSpPr/>
      </xdr:nvCxnSpPr>
      <xdr:spPr>
        <a:xfrm>
          <a:off x="4112260" y="17192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CDCF0217-D61D-47D7-9F49-0B4B9B1EE88A}"/>
            </a:ext>
          </a:extLst>
        </xdr:cNvPr>
        <xdr:cNvSpPr txBox="1"/>
      </xdr:nvSpPr>
      <xdr:spPr>
        <a:xfrm>
          <a:off x="421259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75AD3B17-ECCE-487B-BF55-A10DFDDC6695}"/>
            </a:ext>
          </a:extLst>
        </xdr:cNvPr>
        <xdr:cNvSpPr/>
      </xdr:nvSpPr>
      <xdr:spPr>
        <a:xfrm>
          <a:off x="4131310" y="1813922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AAD2E7DE-786B-4416-B379-B11ED7FC9E53}"/>
            </a:ext>
          </a:extLst>
        </xdr:cNvPr>
        <xdr:cNvSpPr/>
      </xdr:nvSpPr>
      <xdr:spPr>
        <a:xfrm>
          <a:off x="3388360" y="1812426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BEDD2628-6EED-4ED7-B109-0EF524CFE49B}"/>
            </a:ext>
          </a:extLst>
        </xdr:cNvPr>
        <xdr:cNvSpPr/>
      </xdr:nvSpPr>
      <xdr:spPr>
        <a:xfrm>
          <a:off x="2571750" y="180899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BFBD7C40-B536-4FC2-A400-609C1872BD2F}"/>
            </a:ext>
          </a:extLst>
        </xdr:cNvPr>
        <xdr:cNvSpPr/>
      </xdr:nvSpPr>
      <xdr:spPr>
        <a:xfrm>
          <a:off x="1774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FE94748D-3B53-43D5-9D2D-7A8AB2C38A34}"/>
            </a:ext>
          </a:extLst>
        </xdr:cNvPr>
        <xdr:cNvSpPr/>
      </xdr:nvSpPr>
      <xdr:spPr>
        <a:xfrm>
          <a:off x="988060" y="179835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6BE4547-A933-4AAD-9B82-B2CA1805375C}"/>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5BE0E65-DC6B-420B-8092-A0241A3A24E6}"/>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C2DE6C3-ADD2-4983-800D-F19A0836D088}"/>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9134BCF-97FF-4CFE-B6D5-D2FD709CBAC1}"/>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7503B24-D042-4243-8BBB-619FE4181BD6}"/>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113574</xdr:rowOff>
    </xdr:from>
    <xdr:to>
      <xdr:col>24</xdr:col>
      <xdr:colOff>114300</xdr:colOff>
      <xdr:row>108</xdr:row>
      <xdr:rowOff>43724</xdr:rowOff>
    </xdr:to>
    <xdr:sp macro="" textlink="">
      <xdr:nvSpPr>
        <xdr:cNvPr id="417" name="楕円 416">
          <a:extLst>
            <a:ext uri="{FF2B5EF4-FFF2-40B4-BE49-F238E27FC236}">
              <a16:creationId xmlns:a16="http://schemas.microsoft.com/office/drawing/2014/main" id="{C2329261-B34F-4253-8BCE-1359463B0F2F}"/>
            </a:ext>
          </a:extLst>
        </xdr:cNvPr>
        <xdr:cNvSpPr/>
      </xdr:nvSpPr>
      <xdr:spPr>
        <a:xfrm>
          <a:off x="4131310" y="184587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92001</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1EEF7A6D-C5F7-4A8F-826D-B60212FF6E63}"/>
            </a:ext>
          </a:extLst>
        </xdr:cNvPr>
        <xdr:cNvSpPr txBox="1"/>
      </xdr:nvSpPr>
      <xdr:spPr>
        <a:xfrm>
          <a:off x="4212590" y="1844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93980</xdr:rowOff>
    </xdr:from>
    <xdr:to>
      <xdr:col>20</xdr:col>
      <xdr:colOff>38100</xdr:colOff>
      <xdr:row>108</xdr:row>
      <xdr:rowOff>24130</xdr:rowOff>
    </xdr:to>
    <xdr:sp macro="" textlink="">
      <xdr:nvSpPr>
        <xdr:cNvPr id="419" name="楕円 418">
          <a:extLst>
            <a:ext uri="{FF2B5EF4-FFF2-40B4-BE49-F238E27FC236}">
              <a16:creationId xmlns:a16="http://schemas.microsoft.com/office/drawing/2014/main" id="{3C9FD932-9E55-4E5D-BDA2-E351FB72B709}"/>
            </a:ext>
          </a:extLst>
        </xdr:cNvPr>
        <xdr:cNvSpPr/>
      </xdr:nvSpPr>
      <xdr:spPr>
        <a:xfrm>
          <a:off x="3388360" y="184429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144780</xdr:rowOff>
    </xdr:from>
    <xdr:to>
      <xdr:col>24</xdr:col>
      <xdr:colOff>63500</xdr:colOff>
      <xdr:row>107</xdr:row>
      <xdr:rowOff>164374</xdr:rowOff>
    </xdr:to>
    <xdr:cxnSp macro="">
      <xdr:nvCxnSpPr>
        <xdr:cNvPr id="420" name="直線コネクタ 419">
          <a:extLst>
            <a:ext uri="{FF2B5EF4-FFF2-40B4-BE49-F238E27FC236}">
              <a16:creationId xmlns:a16="http://schemas.microsoft.com/office/drawing/2014/main" id="{792C2295-DAC6-47FE-8032-9B90ED93467C}"/>
            </a:ext>
          </a:extLst>
        </xdr:cNvPr>
        <xdr:cNvCxnSpPr/>
      </xdr:nvCxnSpPr>
      <xdr:spPr>
        <a:xfrm>
          <a:off x="3431540" y="18488025"/>
          <a:ext cx="74295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67855</xdr:rowOff>
    </xdr:from>
    <xdr:to>
      <xdr:col>15</xdr:col>
      <xdr:colOff>101600</xdr:colOff>
      <xdr:row>107</xdr:row>
      <xdr:rowOff>169455</xdr:rowOff>
    </xdr:to>
    <xdr:sp macro="" textlink="">
      <xdr:nvSpPr>
        <xdr:cNvPr id="421" name="楕円 420">
          <a:extLst>
            <a:ext uri="{FF2B5EF4-FFF2-40B4-BE49-F238E27FC236}">
              <a16:creationId xmlns:a16="http://schemas.microsoft.com/office/drawing/2014/main" id="{C508AC64-9DB3-4B09-BE92-6F6AF3847BB7}"/>
            </a:ext>
          </a:extLst>
        </xdr:cNvPr>
        <xdr:cNvSpPr/>
      </xdr:nvSpPr>
      <xdr:spPr>
        <a:xfrm>
          <a:off x="2571750" y="184111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118655</xdr:rowOff>
    </xdr:from>
    <xdr:to>
      <xdr:col>19</xdr:col>
      <xdr:colOff>177800</xdr:colOff>
      <xdr:row>107</xdr:row>
      <xdr:rowOff>144780</xdr:rowOff>
    </xdr:to>
    <xdr:cxnSp macro="">
      <xdr:nvCxnSpPr>
        <xdr:cNvPr id="422" name="直線コネクタ 421">
          <a:extLst>
            <a:ext uri="{FF2B5EF4-FFF2-40B4-BE49-F238E27FC236}">
              <a16:creationId xmlns:a16="http://schemas.microsoft.com/office/drawing/2014/main" id="{14C8C07D-10A7-40B6-A050-2180CAE12051}"/>
            </a:ext>
          </a:extLst>
        </xdr:cNvPr>
        <xdr:cNvCxnSpPr/>
      </xdr:nvCxnSpPr>
      <xdr:spPr>
        <a:xfrm>
          <a:off x="2626360" y="18465710"/>
          <a:ext cx="80518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38463</xdr:rowOff>
    </xdr:from>
    <xdr:to>
      <xdr:col>10</xdr:col>
      <xdr:colOff>165100</xdr:colOff>
      <xdr:row>107</xdr:row>
      <xdr:rowOff>140063</xdr:rowOff>
    </xdr:to>
    <xdr:sp macro="" textlink="">
      <xdr:nvSpPr>
        <xdr:cNvPr id="423" name="楕円 422">
          <a:extLst>
            <a:ext uri="{FF2B5EF4-FFF2-40B4-BE49-F238E27FC236}">
              <a16:creationId xmlns:a16="http://schemas.microsoft.com/office/drawing/2014/main" id="{36046265-D496-455E-A76C-22DE338E75C1}"/>
            </a:ext>
          </a:extLst>
        </xdr:cNvPr>
        <xdr:cNvSpPr/>
      </xdr:nvSpPr>
      <xdr:spPr>
        <a:xfrm>
          <a:off x="1774190" y="1838361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89263</xdr:rowOff>
    </xdr:from>
    <xdr:to>
      <xdr:col>15</xdr:col>
      <xdr:colOff>50800</xdr:colOff>
      <xdr:row>107</xdr:row>
      <xdr:rowOff>118655</xdr:rowOff>
    </xdr:to>
    <xdr:cxnSp macro="">
      <xdr:nvCxnSpPr>
        <xdr:cNvPr id="424" name="直線コネクタ 423">
          <a:extLst>
            <a:ext uri="{FF2B5EF4-FFF2-40B4-BE49-F238E27FC236}">
              <a16:creationId xmlns:a16="http://schemas.microsoft.com/office/drawing/2014/main" id="{B71772EB-5D72-4980-A7F7-1BBF860ABDBA}"/>
            </a:ext>
          </a:extLst>
        </xdr:cNvPr>
        <xdr:cNvCxnSpPr/>
      </xdr:nvCxnSpPr>
      <xdr:spPr>
        <a:xfrm>
          <a:off x="1828800" y="18438223"/>
          <a:ext cx="79756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9071</xdr:rowOff>
    </xdr:from>
    <xdr:to>
      <xdr:col>6</xdr:col>
      <xdr:colOff>38100</xdr:colOff>
      <xdr:row>107</xdr:row>
      <xdr:rowOff>110671</xdr:rowOff>
    </xdr:to>
    <xdr:sp macro="" textlink="">
      <xdr:nvSpPr>
        <xdr:cNvPr id="425" name="楕円 424">
          <a:extLst>
            <a:ext uri="{FF2B5EF4-FFF2-40B4-BE49-F238E27FC236}">
              <a16:creationId xmlns:a16="http://schemas.microsoft.com/office/drawing/2014/main" id="{C1BC9FFD-6C20-4490-811C-BCBF338DFF8E}"/>
            </a:ext>
          </a:extLst>
        </xdr:cNvPr>
        <xdr:cNvSpPr/>
      </xdr:nvSpPr>
      <xdr:spPr>
        <a:xfrm>
          <a:off x="988060" y="1835612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59871</xdr:rowOff>
    </xdr:from>
    <xdr:to>
      <xdr:col>10</xdr:col>
      <xdr:colOff>114300</xdr:colOff>
      <xdr:row>107</xdr:row>
      <xdr:rowOff>89263</xdr:rowOff>
    </xdr:to>
    <xdr:cxnSp macro="">
      <xdr:nvCxnSpPr>
        <xdr:cNvPr id="426" name="直線コネクタ 425">
          <a:extLst>
            <a:ext uri="{FF2B5EF4-FFF2-40B4-BE49-F238E27FC236}">
              <a16:creationId xmlns:a16="http://schemas.microsoft.com/office/drawing/2014/main" id="{96AC7B62-C89E-4CCC-8121-B72837069429}"/>
            </a:ext>
          </a:extLst>
        </xdr:cNvPr>
        <xdr:cNvCxnSpPr/>
      </xdr:nvCxnSpPr>
      <xdr:spPr>
        <a:xfrm>
          <a:off x="1031240" y="18401211"/>
          <a:ext cx="79756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6DDA805C-58B3-45E1-9A58-9C621BB0E250}"/>
            </a:ext>
          </a:extLst>
        </xdr:cNvPr>
        <xdr:cNvSpPr txBox="1"/>
      </xdr:nvSpPr>
      <xdr:spPr>
        <a:xfrm>
          <a:off x="3239144" y="17895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66497974-A463-4189-AC98-197FC3EFE526}"/>
            </a:ext>
          </a:extLst>
        </xdr:cNvPr>
        <xdr:cNvSpPr txBox="1"/>
      </xdr:nvSpPr>
      <xdr:spPr>
        <a:xfrm>
          <a:off x="2439044" y="1786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B665FDD3-9675-4A5C-9513-44CE74DE48DD}"/>
            </a:ext>
          </a:extLst>
        </xdr:cNvPr>
        <xdr:cNvSpPr txBox="1"/>
      </xdr:nvSpPr>
      <xdr:spPr>
        <a:xfrm>
          <a:off x="164148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430" name="n_4aveValue【港湾・漁港】&#10;有形固定資産減価償却率">
          <a:extLst>
            <a:ext uri="{FF2B5EF4-FFF2-40B4-BE49-F238E27FC236}">
              <a16:creationId xmlns:a16="http://schemas.microsoft.com/office/drawing/2014/main" id="{C34C41AE-DD99-40BC-8F11-A586A46212D4}"/>
            </a:ext>
          </a:extLst>
        </xdr:cNvPr>
        <xdr:cNvSpPr txBox="1"/>
      </xdr:nvSpPr>
      <xdr:spPr>
        <a:xfrm>
          <a:off x="855354" y="1775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15257</xdr:rowOff>
    </xdr:from>
    <xdr:ext cx="405111" cy="259045"/>
    <xdr:sp macro="" textlink="">
      <xdr:nvSpPr>
        <xdr:cNvPr id="431" name="n_1mainValue【港湾・漁港】&#10;有形固定資産減価償却率">
          <a:extLst>
            <a:ext uri="{FF2B5EF4-FFF2-40B4-BE49-F238E27FC236}">
              <a16:creationId xmlns:a16="http://schemas.microsoft.com/office/drawing/2014/main" id="{95353F07-1460-4088-A8A9-20F487AB1DD1}"/>
            </a:ext>
          </a:extLst>
        </xdr:cNvPr>
        <xdr:cNvSpPr txBox="1"/>
      </xdr:nvSpPr>
      <xdr:spPr>
        <a:xfrm>
          <a:off x="3239144" y="185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160582</xdr:rowOff>
    </xdr:from>
    <xdr:ext cx="405111" cy="259045"/>
    <xdr:sp macro="" textlink="">
      <xdr:nvSpPr>
        <xdr:cNvPr id="432" name="n_2mainValue【港湾・漁港】&#10;有形固定資産減価償却率">
          <a:extLst>
            <a:ext uri="{FF2B5EF4-FFF2-40B4-BE49-F238E27FC236}">
              <a16:creationId xmlns:a16="http://schemas.microsoft.com/office/drawing/2014/main" id="{EA33B9ED-611D-4A78-ACFC-CFF32D852AB5}"/>
            </a:ext>
          </a:extLst>
        </xdr:cNvPr>
        <xdr:cNvSpPr txBox="1"/>
      </xdr:nvSpPr>
      <xdr:spPr>
        <a:xfrm>
          <a:off x="2439044" y="1850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131190</xdr:rowOff>
    </xdr:from>
    <xdr:ext cx="405111" cy="259045"/>
    <xdr:sp macro="" textlink="">
      <xdr:nvSpPr>
        <xdr:cNvPr id="433" name="n_3mainValue【港湾・漁港】&#10;有形固定資産減価償却率">
          <a:extLst>
            <a:ext uri="{FF2B5EF4-FFF2-40B4-BE49-F238E27FC236}">
              <a16:creationId xmlns:a16="http://schemas.microsoft.com/office/drawing/2014/main" id="{EC56EC6E-A888-484C-A0CF-C801FD4D86AE}"/>
            </a:ext>
          </a:extLst>
        </xdr:cNvPr>
        <xdr:cNvSpPr txBox="1"/>
      </xdr:nvSpPr>
      <xdr:spPr>
        <a:xfrm>
          <a:off x="1641484" y="1848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101798</xdr:rowOff>
    </xdr:from>
    <xdr:ext cx="405111" cy="259045"/>
    <xdr:sp macro="" textlink="">
      <xdr:nvSpPr>
        <xdr:cNvPr id="434" name="n_4mainValue【港湾・漁港】&#10;有形固定資産減価償却率">
          <a:extLst>
            <a:ext uri="{FF2B5EF4-FFF2-40B4-BE49-F238E27FC236}">
              <a16:creationId xmlns:a16="http://schemas.microsoft.com/office/drawing/2014/main" id="{C1C62464-86C0-465E-9DBF-209DA732BFBB}"/>
            </a:ext>
          </a:extLst>
        </xdr:cNvPr>
        <xdr:cNvSpPr txBox="1"/>
      </xdr:nvSpPr>
      <xdr:spPr>
        <a:xfrm>
          <a:off x="855354" y="18443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7F83416-62DC-4C6A-955B-A81F2B2D3BC0}"/>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B07FD075-EA48-4B02-93D6-5828232522B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D21D3FB-1CDC-41F4-AA7D-504899E958C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5F68F9F-7535-4C84-8F6C-F9EEA4BFCD6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E309259F-0402-4A73-A9BB-8B6FDF84721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FF68646-6A32-45AA-B05A-732FCA0C1F5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87FFB2D6-CB3E-4459-9577-A7909D98FF2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6B9810C-CF6E-4455-A0C0-B637B0CB5E00}"/>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DF91D4C-CF96-4EC0-B500-F62A80F5AAE3}"/>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0F08DE7-62C1-40DB-9746-74F6190CCEEA}"/>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A77EE994-5810-43CD-80C3-7134284BD0B1}"/>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E8778973-684A-4424-B5CB-F0A9A4150543}"/>
            </a:ext>
          </a:extLst>
        </xdr:cNvPr>
        <xdr:cNvSpPr txBox="1"/>
      </xdr:nvSpPr>
      <xdr:spPr>
        <a:xfrm>
          <a:off x="5724659" y="1844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25DAD633-CD16-42C0-926A-7523454FD08E}"/>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1DAAC564-EBE0-4F7C-8497-D1583B9E146E}"/>
            </a:ext>
          </a:extLst>
        </xdr:cNvPr>
        <xdr:cNvSpPr txBox="1"/>
      </xdr:nvSpPr>
      <xdr:spPr>
        <a:xfrm>
          <a:off x="5331688" y="1799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648703B1-FD9D-420B-ADEC-207538E8E8EC}"/>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65D3C7A0-2F4D-4782-8936-D720EB7E613C}"/>
            </a:ext>
          </a:extLst>
        </xdr:cNvPr>
        <xdr:cNvSpPr txBox="1"/>
      </xdr:nvSpPr>
      <xdr:spPr>
        <a:xfrm>
          <a:off x="5331688" y="175380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7EA08D12-2F11-4804-B51C-8649B051BCF1}"/>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EDBF8E71-4B5D-4204-98D7-B54ABA56E9B9}"/>
            </a:ext>
          </a:extLst>
        </xdr:cNvPr>
        <xdr:cNvSpPr txBox="1"/>
      </xdr:nvSpPr>
      <xdr:spPr>
        <a:xfrm>
          <a:off x="5331688" y="170770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84DA849-9AFB-422A-AB84-D8BEE8DC64EF}"/>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93468BA4-85F9-4747-8B2C-CB5443BD5E20}"/>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E1ED1077-E02A-4901-949A-02CD2E573C55}"/>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D7057B8C-95D4-4CF4-93AC-A0D1E0873458}"/>
            </a:ext>
          </a:extLst>
        </xdr:cNvPr>
        <xdr:cNvCxnSpPr/>
      </xdr:nvCxnSpPr>
      <xdr:spPr>
        <a:xfrm flipV="1">
          <a:off x="9429115" y="17095792"/>
          <a:ext cx="0" cy="1496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858A668C-0CB6-45B1-B9FC-5B1552A1BBF4}"/>
            </a:ext>
          </a:extLst>
        </xdr:cNvPr>
        <xdr:cNvSpPr txBox="1"/>
      </xdr:nvSpPr>
      <xdr:spPr>
        <a:xfrm>
          <a:off x="946785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F689CE7E-D763-4FAD-8466-5EA31764E6B4}"/>
            </a:ext>
          </a:extLst>
        </xdr:cNvPr>
        <xdr:cNvCxnSpPr/>
      </xdr:nvCxnSpPr>
      <xdr:spPr>
        <a:xfrm>
          <a:off x="9356090" y="185927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832AC193-4B1C-4BE6-8CDA-DAC112585CEF}"/>
            </a:ext>
          </a:extLst>
        </xdr:cNvPr>
        <xdr:cNvSpPr txBox="1"/>
      </xdr:nvSpPr>
      <xdr:spPr>
        <a:xfrm>
          <a:off x="9467850" y="168672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2D5EAF66-FA0C-43D8-B46F-9F45028C720D}"/>
            </a:ext>
          </a:extLst>
        </xdr:cNvPr>
        <xdr:cNvCxnSpPr/>
      </xdr:nvCxnSpPr>
      <xdr:spPr>
        <a:xfrm>
          <a:off x="9356090" y="1709579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ACFF32A7-3B97-4CD5-B2FC-C1D75DD60F49}"/>
            </a:ext>
          </a:extLst>
        </xdr:cNvPr>
        <xdr:cNvSpPr txBox="1"/>
      </xdr:nvSpPr>
      <xdr:spPr>
        <a:xfrm>
          <a:off x="9467850" y="18180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217D4ACD-FDC1-44C5-BB13-CA3CDDD33918}"/>
            </a:ext>
          </a:extLst>
        </xdr:cNvPr>
        <xdr:cNvSpPr/>
      </xdr:nvSpPr>
      <xdr:spPr>
        <a:xfrm>
          <a:off x="9394190" y="1832757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38E628A7-E7A1-4D34-A53E-CB4D335B3C50}"/>
            </a:ext>
          </a:extLst>
        </xdr:cNvPr>
        <xdr:cNvSpPr/>
      </xdr:nvSpPr>
      <xdr:spPr>
        <a:xfrm>
          <a:off x="8632190" y="183393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42EE7BD7-1AEF-4832-B7A7-4CE3BB8090E4}"/>
            </a:ext>
          </a:extLst>
        </xdr:cNvPr>
        <xdr:cNvSpPr/>
      </xdr:nvSpPr>
      <xdr:spPr>
        <a:xfrm>
          <a:off x="7846060" y="18352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BA1E3E5E-0815-4C71-BF1E-9B239DAA444B}"/>
            </a:ext>
          </a:extLst>
        </xdr:cNvPr>
        <xdr:cNvSpPr/>
      </xdr:nvSpPr>
      <xdr:spPr>
        <a:xfrm>
          <a:off x="7029450" y="1835347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600C654E-C37F-45B4-A781-AAF7A210D7DC}"/>
            </a:ext>
          </a:extLst>
        </xdr:cNvPr>
        <xdr:cNvSpPr/>
      </xdr:nvSpPr>
      <xdr:spPr>
        <a:xfrm>
          <a:off x="6231890" y="1839089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FC4E3C20-FC8E-46E9-958E-8B48314420E8}"/>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999DBF2-D2D3-44B4-8C64-6DB06126C94A}"/>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907ED2D-5674-4054-88C3-4AEA4E7122BF}"/>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FF785E7-88B3-4231-B428-57DAC50BA7B9}"/>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A3CCCF8-BA40-4D61-AA3A-E63C17D387D5}"/>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132221</xdr:rowOff>
    </xdr:from>
    <xdr:to>
      <xdr:col>55</xdr:col>
      <xdr:colOff>50800</xdr:colOff>
      <xdr:row>108</xdr:row>
      <xdr:rowOff>62371</xdr:rowOff>
    </xdr:to>
    <xdr:sp macro="" textlink="">
      <xdr:nvSpPr>
        <xdr:cNvPr id="472" name="楕円 471">
          <a:extLst>
            <a:ext uri="{FF2B5EF4-FFF2-40B4-BE49-F238E27FC236}">
              <a16:creationId xmlns:a16="http://schemas.microsoft.com/office/drawing/2014/main" id="{A28C8A48-3E0A-4997-8F8D-2FD55491758A}"/>
            </a:ext>
          </a:extLst>
        </xdr:cNvPr>
        <xdr:cNvSpPr/>
      </xdr:nvSpPr>
      <xdr:spPr>
        <a:xfrm>
          <a:off x="9394190" y="18481181"/>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47148</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542B09A7-7DAA-4BBB-9C8E-8C1BD005F7C9}"/>
            </a:ext>
          </a:extLst>
        </xdr:cNvPr>
        <xdr:cNvSpPr txBox="1"/>
      </xdr:nvSpPr>
      <xdr:spPr>
        <a:xfrm>
          <a:off x="9467850" y="18394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133832</xdr:rowOff>
    </xdr:from>
    <xdr:to>
      <xdr:col>50</xdr:col>
      <xdr:colOff>165100</xdr:colOff>
      <xdr:row>108</xdr:row>
      <xdr:rowOff>63982</xdr:rowOff>
    </xdr:to>
    <xdr:sp macro="" textlink="">
      <xdr:nvSpPr>
        <xdr:cNvPr id="474" name="楕円 473">
          <a:extLst>
            <a:ext uri="{FF2B5EF4-FFF2-40B4-BE49-F238E27FC236}">
              <a16:creationId xmlns:a16="http://schemas.microsoft.com/office/drawing/2014/main" id="{6E820953-BECB-4C50-8259-E2970F917905}"/>
            </a:ext>
          </a:extLst>
        </xdr:cNvPr>
        <xdr:cNvSpPr/>
      </xdr:nvSpPr>
      <xdr:spPr>
        <a:xfrm>
          <a:off x="8632190" y="1847517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11571</xdr:rowOff>
    </xdr:from>
    <xdr:to>
      <xdr:col>55</xdr:col>
      <xdr:colOff>0</xdr:colOff>
      <xdr:row>108</xdr:row>
      <xdr:rowOff>13182</xdr:rowOff>
    </xdr:to>
    <xdr:cxnSp macro="">
      <xdr:nvCxnSpPr>
        <xdr:cNvPr id="475" name="直線コネクタ 474">
          <a:extLst>
            <a:ext uri="{FF2B5EF4-FFF2-40B4-BE49-F238E27FC236}">
              <a16:creationId xmlns:a16="http://schemas.microsoft.com/office/drawing/2014/main" id="{C008D433-002B-40D0-9D27-AD6C2B0505B8}"/>
            </a:ext>
          </a:extLst>
        </xdr:cNvPr>
        <xdr:cNvCxnSpPr/>
      </xdr:nvCxnSpPr>
      <xdr:spPr>
        <a:xfrm flipV="1">
          <a:off x="8686800" y="18531981"/>
          <a:ext cx="742950" cy="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135258</xdr:rowOff>
    </xdr:from>
    <xdr:to>
      <xdr:col>46</xdr:col>
      <xdr:colOff>38100</xdr:colOff>
      <xdr:row>108</xdr:row>
      <xdr:rowOff>65408</xdr:rowOff>
    </xdr:to>
    <xdr:sp macro="" textlink="">
      <xdr:nvSpPr>
        <xdr:cNvPr id="476" name="楕円 475">
          <a:extLst>
            <a:ext uri="{FF2B5EF4-FFF2-40B4-BE49-F238E27FC236}">
              <a16:creationId xmlns:a16="http://schemas.microsoft.com/office/drawing/2014/main" id="{203A7F5D-FCCF-4E9E-9ED2-69FCBD330FAE}"/>
            </a:ext>
          </a:extLst>
        </xdr:cNvPr>
        <xdr:cNvSpPr/>
      </xdr:nvSpPr>
      <xdr:spPr>
        <a:xfrm>
          <a:off x="7846060" y="1847659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13182</xdr:rowOff>
    </xdr:from>
    <xdr:to>
      <xdr:col>50</xdr:col>
      <xdr:colOff>114300</xdr:colOff>
      <xdr:row>108</xdr:row>
      <xdr:rowOff>14608</xdr:rowOff>
    </xdr:to>
    <xdr:cxnSp macro="">
      <xdr:nvCxnSpPr>
        <xdr:cNvPr id="477" name="直線コネクタ 476">
          <a:extLst>
            <a:ext uri="{FF2B5EF4-FFF2-40B4-BE49-F238E27FC236}">
              <a16:creationId xmlns:a16="http://schemas.microsoft.com/office/drawing/2014/main" id="{57A6D201-A79B-4F28-8C3C-0ABF8F4F6B72}"/>
            </a:ext>
          </a:extLst>
        </xdr:cNvPr>
        <xdr:cNvCxnSpPr/>
      </xdr:nvCxnSpPr>
      <xdr:spPr>
        <a:xfrm flipV="1">
          <a:off x="7889240" y="18533592"/>
          <a:ext cx="797560" cy="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136709</xdr:rowOff>
    </xdr:from>
    <xdr:to>
      <xdr:col>41</xdr:col>
      <xdr:colOff>101600</xdr:colOff>
      <xdr:row>108</xdr:row>
      <xdr:rowOff>66859</xdr:rowOff>
    </xdr:to>
    <xdr:sp macro="" textlink="">
      <xdr:nvSpPr>
        <xdr:cNvPr id="478" name="楕円 477">
          <a:extLst>
            <a:ext uri="{FF2B5EF4-FFF2-40B4-BE49-F238E27FC236}">
              <a16:creationId xmlns:a16="http://schemas.microsoft.com/office/drawing/2014/main" id="{A629561B-903D-4267-889B-837B634623AF}"/>
            </a:ext>
          </a:extLst>
        </xdr:cNvPr>
        <xdr:cNvSpPr/>
      </xdr:nvSpPr>
      <xdr:spPr>
        <a:xfrm>
          <a:off x="7029450" y="184780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14608</xdr:rowOff>
    </xdr:from>
    <xdr:to>
      <xdr:col>45</xdr:col>
      <xdr:colOff>177800</xdr:colOff>
      <xdr:row>108</xdr:row>
      <xdr:rowOff>16059</xdr:rowOff>
    </xdr:to>
    <xdr:cxnSp macro="">
      <xdr:nvCxnSpPr>
        <xdr:cNvPr id="479" name="直線コネクタ 478">
          <a:extLst>
            <a:ext uri="{FF2B5EF4-FFF2-40B4-BE49-F238E27FC236}">
              <a16:creationId xmlns:a16="http://schemas.microsoft.com/office/drawing/2014/main" id="{D15D0B5C-91C8-48CA-A062-419F7C20EDC6}"/>
            </a:ext>
          </a:extLst>
        </xdr:cNvPr>
        <xdr:cNvCxnSpPr/>
      </xdr:nvCxnSpPr>
      <xdr:spPr>
        <a:xfrm flipV="1">
          <a:off x="7084060" y="18535018"/>
          <a:ext cx="805180" cy="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138086</xdr:rowOff>
    </xdr:from>
    <xdr:to>
      <xdr:col>36</xdr:col>
      <xdr:colOff>165100</xdr:colOff>
      <xdr:row>108</xdr:row>
      <xdr:rowOff>68236</xdr:rowOff>
    </xdr:to>
    <xdr:sp macro="" textlink="">
      <xdr:nvSpPr>
        <xdr:cNvPr id="480" name="楕円 479">
          <a:extLst>
            <a:ext uri="{FF2B5EF4-FFF2-40B4-BE49-F238E27FC236}">
              <a16:creationId xmlns:a16="http://schemas.microsoft.com/office/drawing/2014/main" id="{5ABF753E-5D50-4DCA-9A27-219475219149}"/>
            </a:ext>
          </a:extLst>
        </xdr:cNvPr>
        <xdr:cNvSpPr/>
      </xdr:nvSpPr>
      <xdr:spPr>
        <a:xfrm>
          <a:off x="6231890" y="1847942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16059</xdr:rowOff>
    </xdr:from>
    <xdr:to>
      <xdr:col>41</xdr:col>
      <xdr:colOff>50800</xdr:colOff>
      <xdr:row>108</xdr:row>
      <xdr:rowOff>17436</xdr:rowOff>
    </xdr:to>
    <xdr:cxnSp macro="">
      <xdr:nvCxnSpPr>
        <xdr:cNvPr id="481" name="直線コネクタ 480">
          <a:extLst>
            <a:ext uri="{FF2B5EF4-FFF2-40B4-BE49-F238E27FC236}">
              <a16:creationId xmlns:a16="http://schemas.microsoft.com/office/drawing/2014/main" id="{9F0DB115-65F6-43E9-A089-7495BDB13A6B}"/>
            </a:ext>
          </a:extLst>
        </xdr:cNvPr>
        <xdr:cNvCxnSpPr/>
      </xdr:nvCxnSpPr>
      <xdr:spPr>
        <a:xfrm flipV="1">
          <a:off x="6286500" y="18536469"/>
          <a:ext cx="79756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96D6167F-4DAE-402E-9671-255165393148}"/>
            </a:ext>
          </a:extLst>
        </xdr:cNvPr>
        <xdr:cNvSpPr txBox="1"/>
      </xdr:nvSpPr>
      <xdr:spPr>
        <a:xfrm>
          <a:off x="8401265" y="1811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00995279-C0E9-4528-A61C-8B7965B459C5}"/>
            </a:ext>
          </a:extLst>
        </xdr:cNvPr>
        <xdr:cNvSpPr txBox="1"/>
      </xdr:nvSpPr>
      <xdr:spPr>
        <a:xfrm>
          <a:off x="7610690" y="18127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E56AAF3D-067B-4205-A67A-3AE460170291}"/>
            </a:ext>
          </a:extLst>
        </xdr:cNvPr>
        <xdr:cNvSpPr txBox="1"/>
      </xdr:nvSpPr>
      <xdr:spPr>
        <a:xfrm>
          <a:off x="6822655" y="18128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6BDA9662-04B2-4830-A430-2914DD1217D3}"/>
            </a:ext>
          </a:extLst>
        </xdr:cNvPr>
        <xdr:cNvSpPr txBox="1"/>
      </xdr:nvSpPr>
      <xdr:spPr>
        <a:xfrm>
          <a:off x="6007950" y="18166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55109</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AEBE6E96-24B9-4C17-93CE-348FF6731286}"/>
            </a:ext>
          </a:extLst>
        </xdr:cNvPr>
        <xdr:cNvSpPr txBox="1"/>
      </xdr:nvSpPr>
      <xdr:spPr>
        <a:xfrm>
          <a:off x="8401265" y="1857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56535</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C5C39CC5-37BF-451F-84C4-5058D2E61A86}"/>
            </a:ext>
          </a:extLst>
        </xdr:cNvPr>
        <xdr:cNvSpPr txBox="1"/>
      </xdr:nvSpPr>
      <xdr:spPr>
        <a:xfrm>
          <a:off x="7610690" y="1857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57986</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CBFF0268-B5C8-4AE3-B844-4A758306D49A}"/>
            </a:ext>
          </a:extLst>
        </xdr:cNvPr>
        <xdr:cNvSpPr txBox="1"/>
      </xdr:nvSpPr>
      <xdr:spPr>
        <a:xfrm>
          <a:off x="6822655" y="18570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59363</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5E8BF01F-1B98-42F0-BDC4-12CDFAC18653}"/>
            </a:ext>
          </a:extLst>
        </xdr:cNvPr>
        <xdr:cNvSpPr txBox="1"/>
      </xdr:nvSpPr>
      <xdr:spPr>
        <a:xfrm>
          <a:off x="6007950" y="18572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5E048C6B-DC91-44AC-9B7A-7C001DBE388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D7701B76-2155-4208-B765-A21E252E0BF1}"/>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1C304EC-AC6A-4048-B142-403EB754C1C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96262C37-CE51-488F-93C2-F35550FA8AF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4EBE53B-72A5-4D3E-9F65-5FD41849A89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2DA92CFB-FE5E-430C-B60B-FC9B8CE0F20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BA51E0B1-DCE8-47F8-9596-756449E52F6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FD5C3930-5914-4851-8DD6-270C79408204}"/>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633201B1-973B-4505-9601-0A2376513C36}"/>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111936CC-33CF-4152-BEFB-348E8765732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BAC0441F-09D5-4E2D-87A0-4C2ADEBA9CBF}"/>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75AD34F1-BA28-4F7E-ADFE-B9231BE2AAB4}"/>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983203FD-45CE-4FBD-AB17-063B0A5F3F78}"/>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4B1B21B7-500A-4BA0-8C45-46ACC84B32C5}"/>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B6840060-B818-494A-9721-E2C031D83827}"/>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F856D193-C7D9-4897-913E-B6F69C922C13}"/>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48BE5D6D-C117-4371-BC9E-3296E8A659FE}"/>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67A598C3-4021-4E13-B9B4-55E0E0D5BDDC}"/>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76D51857-BA76-438D-90D2-D870141131BC}"/>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5663962A-4841-46D7-B889-20F06DD4968D}"/>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A4DC17B4-6BDA-4A89-88DE-6EF2D9E66EE3}"/>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F6E2184F-74FE-4670-940D-0B910F5C7096}"/>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7DF63C13-0B92-4405-B9F9-F81BF2ABC792}"/>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249DEC1-8C40-4998-983E-22A5C882F92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74B65AA5-9A82-4645-A1A6-29DD1D8CEB7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602F7F43-E36E-44CF-AA39-352155FE915B}"/>
            </a:ext>
          </a:extLst>
        </xdr:cNvPr>
        <xdr:cNvCxnSpPr/>
      </xdr:nvCxnSpPr>
      <xdr:spPr>
        <a:xfrm flipV="1">
          <a:off x="14703424" y="5815965"/>
          <a:ext cx="0" cy="1481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2126BFD7-C1BC-44AE-A524-634B5CE97254}"/>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4F3D6C31-529E-43FF-9B6C-80DC554A679C}"/>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8481F15B-8E2B-463E-AF06-486D83B1CEB1}"/>
            </a:ext>
          </a:extLst>
        </xdr:cNvPr>
        <xdr:cNvSpPr txBox="1"/>
      </xdr:nvSpPr>
      <xdr:spPr>
        <a:xfrm>
          <a:off x="14742160" y="5587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378D9CA3-6EAE-4FCF-8C5F-F5D9E3ABCC86}"/>
            </a:ext>
          </a:extLst>
        </xdr:cNvPr>
        <xdr:cNvCxnSpPr/>
      </xdr:nvCxnSpPr>
      <xdr:spPr>
        <a:xfrm>
          <a:off x="14611350" y="5815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72C74400-9069-444C-9563-6F59B1977B10}"/>
            </a:ext>
          </a:extLst>
        </xdr:cNvPr>
        <xdr:cNvSpPr txBox="1"/>
      </xdr:nvSpPr>
      <xdr:spPr>
        <a:xfrm>
          <a:off x="14742160" y="6533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D364BF81-D931-437A-BDAE-5970300F6CAB}"/>
            </a:ext>
          </a:extLst>
        </xdr:cNvPr>
        <xdr:cNvSpPr/>
      </xdr:nvSpPr>
      <xdr:spPr>
        <a:xfrm>
          <a:off x="146494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4FCCC21F-B5C9-431D-919B-052C390D10C4}"/>
            </a:ext>
          </a:extLst>
        </xdr:cNvPr>
        <xdr:cNvSpPr/>
      </xdr:nvSpPr>
      <xdr:spPr>
        <a:xfrm>
          <a:off x="138874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AA2D1931-E9D6-42D7-8DAF-84EDAD6A5CFB}"/>
            </a:ext>
          </a:extLst>
        </xdr:cNvPr>
        <xdr:cNvSpPr/>
      </xdr:nvSpPr>
      <xdr:spPr>
        <a:xfrm>
          <a:off x="13089890" y="653505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6C7BB419-015E-4C69-80BC-1AA818696A0C}"/>
            </a:ext>
          </a:extLst>
        </xdr:cNvPr>
        <xdr:cNvSpPr/>
      </xdr:nvSpPr>
      <xdr:spPr>
        <a:xfrm>
          <a:off x="12303760" y="6522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1737D913-7FD8-4490-8924-033F0B02E160}"/>
            </a:ext>
          </a:extLst>
        </xdr:cNvPr>
        <xdr:cNvSpPr/>
      </xdr:nvSpPr>
      <xdr:spPr>
        <a:xfrm>
          <a:off x="114871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B71EE68-C153-4282-9A5B-0F64D84316CC}"/>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8185881-794C-413C-9410-79C1E0665FD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626E294-89C7-4E6F-BD0A-D055952A993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FB4C3E0-C58A-4399-A6C1-74C1D2449107}"/>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F102BB0-C7A6-40B3-94B5-6909A33660D5}"/>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116840</xdr:rowOff>
    </xdr:from>
    <xdr:to>
      <xdr:col>85</xdr:col>
      <xdr:colOff>177800</xdr:colOff>
      <xdr:row>37</xdr:row>
      <xdr:rowOff>46990</xdr:rowOff>
    </xdr:to>
    <xdr:sp macro="" textlink="">
      <xdr:nvSpPr>
        <xdr:cNvPr id="531" name="楕円 530">
          <a:extLst>
            <a:ext uri="{FF2B5EF4-FFF2-40B4-BE49-F238E27FC236}">
              <a16:creationId xmlns:a16="http://schemas.microsoft.com/office/drawing/2014/main" id="{C05236FF-7E4B-4BE6-A050-9576C46D21DF}"/>
            </a:ext>
          </a:extLst>
        </xdr:cNvPr>
        <xdr:cNvSpPr/>
      </xdr:nvSpPr>
      <xdr:spPr>
        <a:xfrm>
          <a:off x="14649450" y="6289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139717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09FE5A41-0AAB-47FB-A5FC-5DE66948CF39}"/>
            </a:ext>
          </a:extLst>
        </xdr:cNvPr>
        <xdr:cNvSpPr txBox="1"/>
      </xdr:nvSpPr>
      <xdr:spPr>
        <a:xfrm>
          <a:off x="14742160"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89081</xdr:rowOff>
    </xdr:from>
    <xdr:to>
      <xdr:col>81</xdr:col>
      <xdr:colOff>101600</xdr:colOff>
      <xdr:row>38</xdr:row>
      <xdr:rowOff>19231</xdr:rowOff>
    </xdr:to>
    <xdr:sp macro="" textlink="">
      <xdr:nvSpPr>
        <xdr:cNvPr id="533" name="楕円 532">
          <a:extLst>
            <a:ext uri="{FF2B5EF4-FFF2-40B4-BE49-F238E27FC236}">
              <a16:creationId xmlns:a16="http://schemas.microsoft.com/office/drawing/2014/main" id="{A2FC075F-ABF1-48FD-BAA9-4F25A91782B4}"/>
            </a:ext>
          </a:extLst>
        </xdr:cNvPr>
        <xdr:cNvSpPr/>
      </xdr:nvSpPr>
      <xdr:spPr>
        <a:xfrm>
          <a:off x="13887450" y="64365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167640</xdr:rowOff>
    </xdr:from>
    <xdr:to>
      <xdr:col>85</xdr:col>
      <xdr:colOff>127000</xdr:colOff>
      <xdr:row>37</xdr:row>
      <xdr:rowOff>139881</xdr:rowOff>
    </xdr:to>
    <xdr:cxnSp macro="">
      <xdr:nvCxnSpPr>
        <xdr:cNvPr id="534" name="直線コネクタ 533">
          <a:extLst>
            <a:ext uri="{FF2B5EF4-FFF2-40B4-BE49-F238E27FC236}">
              <a16:creationId xmlns:a16="http://schemas.microsoft.com/office/drawing/2014/main" id="{671EE542-4343-4BE9-8CE6-6A78294B972B}"/>
            </a:ext>
          </a:extLst>
        </xdr:cNvPr>
        <xdr:cNvCxnSpPr/>
      </xdr:nvCxnSpPr>
      <xdr:spPr>
        <a:xfrm flipV="1">
          <a:off x="13942060" y="6343650"/>
          <a:ext cx="762000" cy="13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111942</xdr:rowOff>
    </xdr:from>
    <xdr:to>
      <xdr:col>76</xdr:col>
      <xdr:colOff>165100</xdr:colOff>
      <xdr:row>38</xdr:row>
      <xdr:rowOff>42092</xdr:rowOff>
    </xdr:to>
    <xdr:sp macro="" textlink="">
      <xdr:nvSpPr>
        <xdr:cNvPr id="535" name="楕円 534">
          <a:extLst>
            <a:ext uri="{FF2B5EF4-FFF2-40B4-BE49-F238E27FC236}">
              <a16:creationId xmlns:a16="http://schemas.microsoft.com/office/drawing/2014/main" id="{18C29318-DDD1-43B2-98AA-1A560C1E07E5}"/>
            </a:ext>
          </a:extLst>
        </xdr:cNvPr>
        <xdr:cNvSpPr/>
      </xdr:nvSpPr>
      <xdr:spPr>
        <a:xfrm>
          <a:off x="13089890" y="64555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139881</xdr:rowOff>
    </xdr:from>
    <xdr:to>
      <xdr:col>81</xdr:col>
      <xdr:colOff>50800</xdr:colOff>
      <xdr:row>37</xdr:row>
      <xdr:rowOff>162741</xdr:rowOff>
    </xdr:to>
    <xdr:cxnSp macro="">
      <xdr:nvCxnSpPr>
        <xdr:cNvPr id="536" name="直線コネクタ 535">
          <a:extLst>
            <a:ext uri="{FF2B5EF4-FFF2-40B4-BE49-F238E27FC236}">
              <a16:creationId xmlns:a16="http://schemas.microsoft.com/office/drawing/2014/main" id="{B2358BA8-DC0D-408C-B845-9708869DE24F}"/>
            </a:ext>
          </a:extLst>
        </xdr:cNvPr>
        <xdr:cNvCxnSpPr/>
      </xdr:nvCxnSpPr>
      <xdr:spPr>
        <a:xfrm flipV="1">
          <a:off x="13144500" y="6479721"/>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76019</xdr:rowOff>
    </xdr:from>
    <xdr:to>
      <xdr:col>72</xdr:col>
      <xdr:colOff>38100</xdr:colOff>
      <xdr:row>38</xdr:row>
      <xdr:rowOff>6169</xdr:rowOff>
    </xdr:to>
    <xdr:sp macro="" textlink="">
      <xdr:nvSpPr>
        <xdr:cNvPr id="537" name="楕円 536">
          <a:extLst>
            <a:ext uri="{FF2B5EF4-FFF2-40B4-BE49-F238E27FC236}">
              <a16:creationId xmlns:a16="http://schemas.microsoft.com/office/drawing/2014/main" id="{7F18CD33-6AF4-4E27-891A-393FFEDA141E}"/>
            </a:ext>
          </a:extLst>
        </xdr:cNvPr>
        <xdr:cNvSpPr/>
      </xdr:nvSpPr>
      <xdr:spPr>
        <a:xfrm>
          <a:off x="12303760" y="641966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126819</xdr:rowOff>
    </xdr:from>
    <xdr:to>
      <xdr:col>76</xdr:col>
      <xdr:colOff>114300</xdr:colOff>
      <xdr:row>37</xdr:row>
      <xdr:rowOff>162741</xdr:rowOff>
    </xdr:to>
    <xdr:cxnSp macro="">
      <xdr:nvCxnSpPr>
        <xdr:cNvPr id="538" name="直線コネクタ 537">
          <a:extLst>
            <a:ext uri="{FF2B5EF4-FFF2-40B4-BE49-F238E27FC236}">
              <a16:creationId xmlns:a16="http://schemas.microsoft.com/office/drawing/2014/main" id="{259211E3-C2AE-4F60-97E8-BD12E0226CAB}"/>
            </a:ext>
          </a:extLst>
        </xdr:cNvPr>
        <xdr:cNvCxnSpPr/>
      </xdr:nvCxnSpPr>
      <xdr:spPr>
        <a:xfrm>
          <a:off x="12346940" y="6474279"/>
          <a:ext cx="79756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100511</xdr:rowOff>
    </xdr:from>
    <xdr:to>
      <xdr:col>67</xdr:col>
      <xdr:colOff>101600</xdr:colOff>
      <xdr:row>38</xdr:row>
      <xdr:rowOff>30662</xdr:rowOff>
    </xdr:to>
    <xdr:sp macro="" textlink="">
      <xdr:nvSpPr>
        <xdr:cNvPr id="539" name="楕円 538">
          <a:extLst>
            <a:ext uri="{FF2B5EF4-FFF2-40B4-BE49-F238E27FC236}">
              <a16:creationId xmlns:a16="http://schemas.microsoft.com/office/drawing/2014/main" id="{10C0E9BC-9443-4BD9-AFBF-368C6B6F6714}"/>
            </a:ext>
          </a:extLst>
        </xdr:cNvPr>
        <xdr:cNvSpPr/>
      </xdr:nvSpPr>
      <xdr:spPr>
        <a:xfrm>
          <a:off x="11487150" y="6440351"/>
          <a:ext cx="9779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126819</xdr:rowOff>
    </xdr:from>
    <xdr:to>
      <xdr:col>71</xdr:col>
      <xdr:colOff>177800</xdr:colOff>
      <xdr:row>37</xdr:row>
      <xdr:rowOff>151311</xdr:rowOff>
    </xdr:to>
    <xdr:cxnSp macro="">
      <xdr:nvCxnSpPr>
        <xdr:cNvPr id="540" name="直線コネクタ 539">
          <a:extLst>
            <a:ext uri="{FF2B5EF4-FFF2-40B4-BE49-F238E27FC236}">
              <a16:creationId xmlns:a16="http://schemas.microsoft.com/office/drawing/2014/main" id="{24255346-C56A-479E-844C-DC07CCFC0768}"/>
            </a:ext>
          </a:extLst>
        </xdr:cNvPr>
        <xdr:cNvCxnSpPr/>
      </xdr:nvCxnSpPr>
      <xdr:spPr>
        <a:xfrm flipV="1">
          <a:off x="11541760" y="6474279"/>
          <a:ext cx="80518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A3137D8D-52A6-4C11-A79B-96386CA3DEDA}"/>
            </a:ext>
          </a:extLst>
        </xdr:cNvPr>
        <xdr:cNvSpPr txBox="1"/>
      </xdr:nvSpPr>
      <xdr:spPr>
        <a:xfrm>
          <a:off x="1373823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45245750-BD82-4A2B-BEE4-E4ACC6086D3B}"/>
            </a:ext>
          </a:extLst>
        </xdr:cNvPr>
        <xdr:cNvSpPr txBox="1"/>
      </xdr:nvSpPr>
      <xdr:spPr>
        <a:xfrm>
          <a:off x="1295718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2A28CB18-C955-41B2-ACB6-7D526B9FA983}"/>
            </a:ext>
          </a:extLst>
        </xdr:cNvPr>
        <xdr:cNvSpPr txBox="1"/>
      </xdr:nvSpPr>
      <xdr:spPr>
        <a:xfrm>
          <a:off x="12171054" y="660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0426C8AD-07A7-405E-9582-8ACAF335407D}"/>
            </a:ext>
          </a:extLst>
        </xdr:cNvPr>
        <xdr:cNvSpPr txBox="1"/>
      </xdr:nvSpPr>
      <xdr:spPr>
        <a:xfrm>
          <a:off x="1135444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35758</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F954B178-1BAD-459C-B7C3-F94B09891E35}"/>
            </a:ext>
          </a:extLst>
        </xdr:cNvPr>
        <xdr:cNvSpPr txBox="1"/>
      </xdr:nvSpPr>
      <xdr:spPr>
        <a:xfrm>
          <a:off x="1373823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58619</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2D3A1CB2-C971-4AE3-B5F4-84CC1783CCB7}"/>
            </a:ext>
          </a:extLst>
        </xdr:cNvPr>
        <xdr:cNvSpPr txBox="1"/>
      </xdr:nvSpPr>
      <xdr:spPr>
        <a:xfrm>
          <a:off x="12957184" y="6227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22696</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4A48DAC9-BAEF-45C2-8748-91CBAFD0D058}"/>
            </a:ext>
          </a:extLst>
        </xdr:cNvPr>
        <xdr:cNvSpPr txBox="1"/>
      </xdr:nvSpPr>
      <xdr:spPr>
        <a:xfrm>
          <a:off x="12171054" y="6191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47188</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B10B9EB6-C3DF-439C-AB03-FEFE406E128F}"/>
            </a:ext>
          </a:extLst>
        </xdr:cNvPr>
        <xdr:cNvSpPr txBox="1"/>
      </xdr:nvSpPr>
      <xdr:spPr>
        <a:xfrm>
          <a:off x="11354444" y="622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105621FF-908A-49A4-96CB-6AD03F290D30}"/>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E5F96878-83D3-406A-A533-CECEDF8274D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BD1A3DF-559C-434E-B836-79E4B2B1453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18BDA450-BCFF-4A14-B0C4-DA0372D031E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FEE88F69-5A18-4829-AFEC-7C3512DB95C1}"/>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EDC3ACBB-056B-47FF-A650-38A48235F54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CE82D494-7C4C-405F-96F1-127E3B972E9A}"/>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77E4B79-EFE0-4082-A2BE-8E8780DE673D}"/>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6D6911C-546E-4799-957A-25494C00666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FC72014F-E118-4E17-A64A-DB4C0CA39253}"/>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77000748-FFCC-4ADB-96B5-B047783CBF63}"/>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9DE72095-1A1B-4912-927F-D4D9E3C54E41}"/>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B406EA5-7E29-4506-A2AD-0C0D8E12AAEA}"/>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9D2B752C-7733-4220-991E-6F2D48A296B6}"/>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380FD58D-8B57-4BE1-8A3A-EA539A25EDD7}"/>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364C233D-9ED6-4C16-B633-59B2C67759E2}"/>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2BEF4A53-2715-4195-A752-0B0E8552DA97}"/>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B1DC27B7-FE96-4F09-A505-20F940987624}"/>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A2A2B88A-9E41-481D-99B9-98CAEB8565B4}"/>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B0DE6173-899D-463E-B714-98AA19AD92F6}"/>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74839797-F015-4608-9977-300B6C6FC321}"/>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A9169211-E8AC-4F4C-8B32-26AA7F194505}"/>
            </a:ext>
          </a:extLst>
        </xdr:cNvPr>
        <xdr:cNvCxnSpPr/>
      </xdr:nvCxnSpPr>
      <xdr:spPr>
        <a:xfrm flipV="1">
          <a:off x="19947254" y="5725287"/>
          <a:ext cx="0" cy="142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4527334E-A9AE-4579-9527-3F4A21F5F5AC}"/>
            </a:ext>
          </a:extLst>
        </xdr:cNvPr>
        <xdr:cNvSpPr txBox="1"/>
      </xdr:nvSpPr>
      <xdr:spPr>
        <a:xfrm>
          <a:off x="19985990" y="715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7F4EBB93-5CB5-417D-A94A-5C79C1026734}"/>
            </a:ext>
          </a:extLst>
        </xdr:cNvPr>
        <xdr:cNvCxnSpPr/>
      </xdr:nvCxnSpPr>
      <xdr:spPr>
        <a:xfrm>
          <a:off x="19885660" y="7146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C46AC1ED-4017-4948-8B8C-9CB2C4BAE7E3}"/>
            </a:ext>
          </a:extLst>
        </xdr:cNvPr>
        <xdr:cNvSpPr txBox="1"/>
      </xdr:nvSpPr>
      <xdr:spPr>
        <a:xfrm>
          <a:off x="19985990" y="550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536B5329-EFDB-445E-8BBD-044FE7352245}"/>
            </a:ext>
          </a:extLst>
        </xdr:cNvPr>
        <xdr:cNvCxnSpPr/>
      </xdr:nvCxnSpPr>
      <xdr:spPr>
        <a:xfrm>
          <a:off x="19885660" y="572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2ABCC509-2995-4942-B309-B0CA2EAE7DAE}"/>
            </a:ext>
          </a:extLst>
        </xdr:cNvPr>
        <xdr:cNvSpPr txBox="1"/>
      </xdr:nvSpPr>
      <xdr:spPr>
        <a:xfrm>
          <a:off x="19985990" y="66419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BE237DB8-41AA-4198-990A-1C44D4103DA8}"/>
            </a:ext>
          </a:extLst>
        </xdr:cNvPr>
        <xdr:cNvSpPr/>
      </xdr:nvSpPr>
      <xdr:spPr>
        <a:xfrm>
          <a:off x="19904710" y="66597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1AAD075F-6B73-4A2C-BC46-AB66E9D77191}"/>
            </a:ext>
          </a:extLst>
        </xdr:cNvPr>
        <xdr:cNvSpPr/>
      </xdr:nvSpPr>
      <xdr:spPr>
        <a:xfrm>
          <a:off x="19161760" y="66639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53E98550-4654-4425-9577-C3819CE93913}"/>
            </a:ext>
          </a:extLst>
        </xdr:cNvPr>
        <xdr:cNvSpPr/>
      </xdr:nvSpPr>
      <xdr:spPr>
        <a:xfrm>
          <a:off x="18345150" y="66772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A347857E-B5ED-4848-9953-2A3FD5E15F3F}"/>
            </a:ext>
          </a:extLst>
        </xdr:cNvPr>
        <xdr:cNvSpPr/>
      </xdr:nvSpPr>
      <xdr:spPr>
        <a:xfrm>
          <a:off x="17547590" y="667080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687E1CC4-3E3E-40DF-8CF2-6957D2BB79B4}"/>
            </a:ext>
          </a:extLst>
        </xdr:cNvPr>
        <xdr:cNvSpPr/>
      </xdr:nvSpPr>
      <xdr:spPr>
        <a:xfrm>
          <a:off x="16761460" y="66883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A00520C-89F7-4481-A3D6-C6BEF9EAA6F7}"/>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53E2903-E831-4B56-A782-FE3B8FEB22E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AE00B7F-98D2-457D-B945-6953780EDAC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2D5B956-C1C0-4F8A-91C9-3FB87D2F8D4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A7A0BE5-3192-4B9D-82FD-D792B047982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91694</xdr:rowOff>
    </xdr:from>
    <xdr:to>
      <xdr:col>116</xdr:col>
      <xdr:colOff>114300</xdr:colOff>
      <xdr:row>38</xdr:row>
      <xdr:rowOff>21844</xdr:rowOff>
    </xdr:to>
    <xdr:sp macro="" textlink="">
      <xdr:nvSpPr>
        <xdr:cNvPr id="586" name="楕円 585">
          <a:extLst>
            <a:ext uri="{FF2B5EF4-FFF2-40B4-BE49-F238E27FC236}">
              <a16:creationId xmlns:a16="http://schemas.microsoft.com/office/drawing/2014/main" id="{1D5565D5-E5D6-4F8D-9CEC-DE0A7880835D}"/>
            </a:ext>
          </a:extLst>
        </xdr:cNvPr>
        <xdr:cNvSpPr/>
      </xdr:nvSpPr>
      <xdr:spPr>
        <a:xfrm>
          <a:off x="19904710" y="643915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114571</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8CA6B672-194D-4537-8564-0241DB8B6A69}"/>
            </a:ext>
          </a:extLst>
        </xdr:cNvPr>
        <xdr:cNvSpPr txBox="1"/>
      </xdr:nvSpPr>
      <xdr:spPr>
        <a:xfrm>
          <a:off x="19985990" y="628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103124</xdr:rowOff>
    </xdr:from>
    <xdr:to>
      <xdr:col>112</xdr:col>
      <xdr:colOff>38100</xdr:colOff>
      <xdr:row>37</xdr:row>
      <xdr:rowOff>33274</xdr:rowOff>
    </xdr:to>
    <xdr:sp macro="" textlink="">
      <xdr:nvSpPr>
        <xdr:cNvPr id="588" name="楕円 587">
          <a:extLst>
            <a:ext uri="{FF2B5EF4-FFF2-40B4-BE49-F238E27FC236}">
              <a16:creationId xmlns:a16="http://schemas.microsoft.com/office/drawing/2014/main" id="{FAF8C886-11BB-461A-AEBA-CE2E8D0FA453}"/>
            </a:ext>
          </a:extLst>
        </xdr:cNvPr>
        <xdr:cNvSpPr/>
      </xdr:nvSpPr>
      <xdr:spPr>
        <a:xfrm>
          <a:off x="19161760" y="62734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153924</xdr:rowOff>
    </xdr:from>
    <xdr:to>
      <xdr:col>116</xdr:col>
      <xdr:colOff>63500</xdr:colOff>
      <xdr:row>37</xdr:row>
      <xdr:rowOff>142494</xdr:rowOff>
    </xdr:to>
    <xdr:cxnSp macro="">
      <xdr:nvCxnSpPr>
        <xdr:cNvPr id="589" name="直線コネクタ 588">
          <a:extLst>
            <a:ext uri="{FF2B5EF4-FFF2-40B4-BE49-F238E27FC236}">
              <a16:creationId xmlns:a16="http://schemas.microsoft.com/office/drawing/2014/main" id="{4DF5932A-7D26-4781-81AB-97112B7EF559}"/>
            </a:ext>
          </a:extLst>
        </xdr:cNvPr>
        <xdr:cNvCxnSpPr/>
      </xdr:nvCxnSpPr>
      <xdr:spPr>
        <a:xfrm>
          <a:off x="19204940" y="6326124"/>
          <a:ext cx="74295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84836</xdr:rowOff>
    </xdr:from>
    <xdr:to>
      <xdr:col>107</xdr:col>
      <xdr:colOff>101600</xdr:colOff>
      <xdr:row>38</xdr:row>
      <xdr:rowOff>14986</xdr:rowOff>
    </xdr:to>
    <xdr:sp macro="" textlink="">
      <xdr:nvSpPr>
        <xdr:cNvPr id="590" name="楕円 589">
          <a:extLst>
            <a:ext uri="{FF2B5EF4-FFF2-40B4-BE49-F238E27FC236}">
              <a16:creationId xmlns:a16="http://schemas.microsoft.com/office/drawing/2014/main" id="{EBDE5212-F3F8-4A63-9BC4-9A499798F400}"/>
            </a:ext>
          </a:extLst>
        </xdr:cNvPr>
        <xdr:cNvSpPr/>
      </xdr:nvSpPr>
      <xdr:spPr>
        <a:xfrm>
          <a:off x="18345150" y="64303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153924</xdr:rowOff>
    </xdr:from>
    <xdr:to>
      <xdr:col>111</xdr:col>
      <xdr:colOff>177800</xdr:colOff>
      <xdr:row>37</xdr:row>
      <xdr:rowOff>135636</xdr:rowOff>
    </xdr:to>
    <xdr:cxnSp macro="">
      <xdr:nvCxnSpPr>
        <xdr:cNvPr id="591" name="直線コネクタ 590">
          <a:extLst>
            <a:ext uri="{FF2B5EF4-FFF2-40B4-BE49-F238E27FC236}">
              <a16:creationId xmlns:a16="http://schemas.microsoft.com/office/drawing/2014/main" id="{C09D750E-5EBC-4871-BAB7-86755F920D11}"/>
            </a:ext>
          </a:extLst>
        </xdr:cNvPr>
        <xdr:cNvCxnSpPr/>
      </xdr:nvCxnSpPr>
      <xdr:spPr>
        <a:xfrm flipV="1">
          <a:off x="18399760" y="6326124"/>
          <a:ext cx="805180" cy="14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103124</xdr:rowOff>
    </xdr:from>
    <xdr:to>
      <xdr:col>102</xdr:col>
      <xdr:colOff>165100</xdr:colOff>
      <xdr:row>38</xdr:row>
      <xdr:rowOff>33274</xdr:rowOff>
    </xdr:to>
    <xdr:sp macro="" textlink="">
      <xdr:nvSpPr>
        <xdr:cNvPr id="592" name="楕円 591">
          <a:extLst>
            <a:ext uri="{FF2B5EF4-FFF2-40B4-BE49-F238E27FC236}">
              <a16:creationId xmlns:a16="http://schemas.microsoft.com/office/drawing/2014/main" id="{6F2786A5-26BC-421C-A98E-D3D8DAD558C7}"/>
            </a:ext>
          </a:extLst>
        </xdr:cNvPr>
        <xdr:cNvSpPr/>
      </xdr:nvSpPr>
      <xdr:spPr>
        <a:xfrm>
          <a:off x="17547590" y="644486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135636</xdr:rowOff>
    </xdr:from>
    <xdr:to>
      <xdr:col>107</xdr:col>
      <xdr:colOff>50800</xdr:colOff>
      <xdr:row>37</xdr:row>
      <xdr:rowOff>153924</xdr:rowOff>
    </xdr:to>
    <xdr:cxnSp macro="">
      <xdr:nvCxnSpPr>
        <xdr:cNvPr id="593" name="直線コネクタ 592">
          <a:extLst>
            <a:ext uri="{FF2B5EF4-FFF2-40B4-BE49-F238E27FC236}">
              <a16:creationId xmlns:a16="http://schemas.microsoft.com/office/drawing/2014/main" id="{40D614BC-FD77-4C8E-9BBF-8B75F1A80462}"/>
            </a:ext>
          </a:extLst>
        </xdr:cNvPr>
        <xdr:cNvCxnSpPr/>
      </xdr:nvCxnSpPr>
      <xdr:spPr>
        <a:xfrm flipV="1">
          <a:off x="17602200" y="6475476"/>
          <a:ext cx="79756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254</xdr:rowOff>
    </xdr:from>
    <xdr:to>
      <xdr:col>98</xdr:col>
      <xdr:colOff>38100</xdr:colOff>
      <xdr:row>37</xdr:row>
      <xdr:rowOff>101854</xdr:rowOff>
    </xdr:to>
    <xdr:sp macro="" textlink="">
      <xdr:nvSpPr>
        <xdr:cNvPr id="594" name="楕円 593">
          <a:extLst>
            <a:ext uri="{FF2B5EF4-FFF2-40B4-BE49-F238E27FC236}">
              <a16:creationId xmlns:a16="http://schemas.microsoft.com/office/drawing/2014/main" id="{2264F0E4-1E70-43BA-B180-50D9D40B45C4}"/>
            </a:ext>
          </a:extLst>
        </xdr:cNvPr>
        <xdr:cNvSpPr/>
      </xdr:nvSpPr>
      <xdr:spPr>
        <a:xfrm>
          <a:off x="16761460" y="63439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51054</xdr:rowOff>
    </xdr:from>
    <xdr:to>
      <xdr:col>102</xdr:col>
      <xdr:colOff>114300</xdr:colOff>
      <xdr:row>37</xdr:row>
      <xdr:rowOff>153924</xdr:rowOff>
    </xdr:to>
    <xdr:cxnSp macro="">
      <xdr:nvCxnSpPr>
        <xdr:cNvPr id="595" name="直線コネクタ 594">
          <a:extLst>
            <a:ext uri="{FF2B5EF4-FFF2-40B4-BE49-F238E27FC236}">
              <a16:creationId xmlns:a16="http://schemas.microsoft.com/office/drawing/2014/main" id="{72040BC0-06A1-4C51-8E41-1E943A965E39}"/>
            </a:ext>
          </a:extLst>
        </xdr:cNvPr>
        <xdr:cNvCxnSpPr/>
      </xdr:nvCxnSpPr>
      <xdr:spPr>
        <a:xfrm>
          <a:off x="16804640" y="6398514"/>
          <a:ext cx="79756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5CAD7C89-5E43-42A8-8768-EC86F51C52E8}"/>
            </a:ext>
          </a:extLst>
        </xdr:cNvPr>
        <xdr:cNvSpPr txBox="1"/>
      </xdr:nvSpPr>
      <xdr:spPr>
        <a:xfrm>
          <a:off x="18982132" y="675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F18E0E98-B9EE-45F3-912E-B8E48B01E6C3}"/>
            </a:ext>
          </a:extLst>
        </xdr:cNvPr>
        <xdr:cNvSpPr txBox="1"/>
      </xdr:nvSpPr>
      <xdr:spPr>
        <a:xfrm>
          <a:off x="18182032" y="67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E89D060D-9CD7-4035-B4D8-8600B05D2559}"/>
            </a:ext>
          </a:extLst>
        </xdr:cNvPr>
        <xdr:cNvSpPr txBox="1"/>
      </xdr:nvSpPr>
      <xdr:spPr>
        <a:xfrm>
          <a:off x="17384472"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C27C2997-0D80-47D8-9271-50B7BF082145}"/>
            </a:ext>
          </a:extLst>
        </xdr:cNvPr>
        <xdr:cNvSpPr txBox="1"/>
      </xdr:nvSpPr>
      <xdr:spPr>
        <a:xfrm>
          <a:off x="16588817" y="678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49801</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16177426-14B8-439F-AD71-89141AAB2F9E}"/>
            </a:ext>
          </a:extLst>
        </xdr:cNvPr>
        <xdr:cNvSpPr txBox="1"/>
      </xdr:nvSpPr>
      <xdr:spPr>
        <a:xfrm>
          <a:off x="18982132" y="605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31513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56F0D601-84E6-445F-8129-5CBF5F784D05}"/>
            </a:ext>
          </a:extLst>
        </xdr:cNvPr>
        <xdr:cNvSpPr txBox="1"/>
      </xdr:nvSpPr>
      <xdr:spPr>
        <a:xfrm>
          <a:off x="18182032" y="620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49801</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C78298C6-772D-4AB3-AC26-81F085277878}"/>
            </a:ext>
          </a:extLst>
        </xdr:cNvPr>
        <xdr:cNvSpPr txBox="1"/>
      </xdr:nvSpPr>
      <xdr:spPr>
        <a:xfrm>
          <a:off x="17384472" y="622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118381</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6299A0EC-C9F1-4D3B-8603-430710C046A5}"/>
            </a:ext>
          </a:extLst>
        </xdr:cNvPr>
        <xdr:cNvSpPr txBox="1"/>
      </xdr:nvSpPr>
      <xdr:spPr>
        <a:xfrm>
          <a:off x="16588817" y="612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7043AC9-CA29-4C58-A5FF-E7DBF87C9741}"/>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EBEBBD9C-DBB2-4E47-AB70-9041F2877F13}"/>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451E40EC-344D-4015-A980-CCD94BCDF44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E7BF73CC-CDF7-4818-A079-CE0FF063E7D4}"/>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BF7DDE7-1427-4667-9FD1-B4193242A09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60B0926F-AD15-4E53-AEF6-DB802FBE44C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A7B739D5-C5D1-4CC3-887A-72A41B2AACB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5DC09A47-8F65-40BF-8457-D605EAE25C6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34B58695-5854-4F00-942B-52E99A36A31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47837EF2-BFCE-4E8B-B4A4-0DFE4C73E5A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9EC330EB-D536-40FD-8BD4-619041A46B1F}"/>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0BC75F83-286B-4762-9A72-46CE6C579BA9}"/>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D25EE15E-D16F-4354-BF0B-7C706FA65A7C}"/>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116C6A53-6121-462C-8A83-8808A35E7414}"/>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C4C8C922-0619-46B5-8B9F-5FE7EC9F3DA1}"/>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9976C3B5-7A04-45D9-AA62-CA757933A195}"/>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E31C4FCA-C717-48A1-980A-2FAB43F59146}"/>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ADA6F3F6-3CE3-406E-AE92-0A0D8E5D6B27}"/>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EF85FF50-34CC-49D3-A8A2-FE7C86B672FA}"/>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A07DD02A-B322-4B82-99D0-4456A540F0F1}"/>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EBD2AF92-E32B-4C54-8FA6-E34945E64ECF}"/>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BCFAD73D-D6E5-4B5D-A7A6-DAADBFB2BE65}"/>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E3B1102B-E239-4881-9EB1-AEDB10F63328}"/>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F37E49B8-6D6F-4561-A396-B5D54402ECB9}"/>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29A005E9-D20B-4F11-88A8-906A93586515}"/>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D48EE812-EB64-49A5-8C99-DBC306B9939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064708C0-481D-4DEA-AD89-FF4FD22B23C5}"/>
            </a:ext>
          </a:extLst>
        </xdr:cNvPr>
        <xdr:cNvCxnSpPr/>
      </xdr:nvCxnSpPr>
      <xdr:spPr>
        <a:xfrm flipV="1">
          <a:off x="14703424" y="9503228"/>
          <a:ext cx="0" cy="152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2DD12678-BE84-45FB-94DE-FE288316113C}"/>
            </a:ext>
          </a:extLst>
        </xdr:cNvPr>
        <xdr:cNvSpPr txBox="1"/>
      </xdr:nvSpPr>
      <xdr:spPr>
        <a:xfrm>
          <a:off x="14742160" y="1102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E61D2C8D-565F-4229-91A2-A2DA36D6FB86}"/>
            </a:ext>
          </a:extLst>
        </xdr:cNvPr>
        <xdr:cNvCxnSpPr/>
      </xdr:nvCxnSpPr>
      <xdr:spPr>
        <a:xfrm>
          <a:off x="14611350" y="11023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4C9DCDEF-B753-4556-9283-FE5B12F99840}"/>
            </a:ext>
          </a:extLst>
        </xdr:cNvPr>
        <xdr:cNvSpPr txBox="1"/>
      </xdr:nvSpPr>
      <xdr:spPr>
        <a:xfrm>
          <a:off x="14742160" y="9274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B8FEE2A5-FD3C-4317-834D-CD0F78A49F7A}"/>
            </a:ext>
          </a:extLst>
        </xdr:cNvPr>
        <xdr:cNvCxnSpPr/>
      </xdr:nvCxnSpPr>
      <xdr:spPr>
        <a:xfrm>
          <a:off x="14611350" y="95032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895E7F20-C62F-4208-B44E-78218FC9699C}"/>
            </a:ext>
          </a:extLst>
        </xdr:cNvPr>
        <xdr:cNvSpPr txBox="1"/>
      </xdr:nvSpPr>
      <xdr:spPr>
        <a:xfrm>
          <a:off x="14742160" y="10214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2D65BD88-1256-4C2A-BA30-152C92AC02DF}"/>
            </a:ext>
          </a:extLst>
        </xdr:cNvPr>
        <xdr:cNvSpPr/>
      </xdr:nvSpPr>
      <xdr:spPr>
        <a:xfrm>
          <a:off x="14649450" y="102413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0E689588-1075-4129-B670-7A8230982801}"/>
            </a:ext>
          </a:extLst>
        </xdr:cNvPr>
        <xdr:cNvSpPr/>
      </xdr:nvSpPr>
      <xdr:spPr>
        <a:xfrm>
          <a:off x="13887450" y="101989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47CC3E22-5FE0-41CB-B83F-F6EC77D6A2E1}"/>
            </a:ext>
          </a:extLst>
        </xdr:cNvPr>
        <xdr:cNvSpPr/>
      </xdr:nvSpPr>
      <xdr:spPr>
        <a:xfrm>
          <a:off x="13089890" y="1017034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DFE2793A-4534-4567-A3A8-5AED08F76633}"/>
            </a:ext>
          </a:extLst>
        </xdr:cNvPr>
        <xdr:cNvSpPr/>
      </xdr:nvSpPr>
      <xdr:spPr>
        <a:xfrm>
          <a:off x="12303760" y="101344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329AD3B4-22B6-43D4-9FAC-B8FD8FCEE15D}"/>
            </a:ext>
          </a:extLst>
        </xdr:cNvPr>
        <xdr:cNvSpPr/>
      </xdr:nvSpPr>
      <xdr:spPr>
        <a:xfrm>
          <a:off x="11487150" y="1013768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C94E33A9-0BB1-4218-A749-A918AD0E131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B9C5732-6C09-4857-BF35-7404AB7A7706}"/>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56201BC-75FE-4D77-BADC-19995B19398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DDBF0C7F-DDED-4D06-88C9-7CDD7BFA87D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25AF0B8A-D630-4C1C-BEF1-F1DC638B19F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102688</xdr:rowOff>
    </xdr:from>
    <xdr:to>
      <xdr:col>85</xdr:col>
      <xdr:colOff>177800</xdr:colOff>
      <xdr:row>59</xdr:row>
      <xdr:rowOff>32838</xdr:rowOff>
    </xdr:to>
    <xdr:sp macro="" textlink="">
      <xdr:nvSpPr>
        <xdr:cNvPr id="646" name="楕円 645">
          <a:extLst>
            <a:ext uri="{FF2B5EF4-FFF2-40B4-BE49-F238E27FC236}">
              <a16:creationId xmlns:a16="http://schemas.microsoft.com/office/drawing/2014/main" id="{0D7894C9-5D50-4BD9-BD4D-5A3123AC6C8A}"/>
            </a:ext>
          </a:extLst>
        </xdr:cNvPr>
        <xdr:cNvSpPr/>
      </xdr:nvSpPr>
      <xdr:spPr>
        <a:xfrm>
          <a:off x="14649450" y="100429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125565</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B89D9EF0-34EA-47A4-B0E0-291684D0FFA2}"/>
            </a:ext>
          </a:extLst>
        </xdr:cNvPr>
        <xdr:cNvSpPr txBox="1"/>
      </xdr:nvSpPr>
      <xdr:spPr>
        <a:xfrm>
          <a:off x="14742160" y="9900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27577</xdr:rowOff>
    </xdr:from>
    <xdr:to>
      <xdr:col>81</xdr:col>
      <xdr:colOff>101600</xdr:colOff>
      <xdr:row>58</xdr:row>
      <xdr:rowOff>129177</xdr:rowOff>
    </xdr:to>
    <xdr:sp macro="" textlink="">
      <xdr:nvSpPr>
        <xdr:cNvPr id="648" name="楕円 647">
          <a:extLst>
            <a:ext uri="{FF2B5EF4-FFF2-40B4-BE49-F238E27FC236}">
              <a16:creationId xmlns:a16="http://schemas.microsoft.com/office/drawing/2014/main" id="{DB891A0A-57EC-45EE-9054-676CB519CAB3}"/>
            </a:ext>
          </a:extLst>
        </xdr:cNvPr>
        <xdr:cNvSpPr/>
      </xdr:nvSpPr>
      <xdr:spPr>
        <a:xfrm>
          <a:off x="13887450" y="996977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78377</xdr:rowOff>
    </xdr:from>
    <xdr:to>
      <xdr:col>85</xdr:col>
      <xdr:colOff>127000</xdr:colOff>
      <xdr:row>58</xdr:row>
      <xdr:rowOff>153488</xdr:rowOff>
    </xdr:to>
    <xdr:cxnSp macro="">
      <xdr:nvCxnSpPr>
        <xdr:cNvPr id="649" name="直線コネクタ 648">
          <a:extLst>
            <a:ext uri="{FF2B5EF4-FFF2-40B4-BE49-F238E27FC236}">
              <a16:creationId xmlns:a16="http://schemas.microsoft.com/office/drawing/2014/main" id="{0F49FDBB-7F37-46B0-96FE-5CC6F3619C9E}"/>
            </a:ext>
          </a:extLst>
        </xdr:cNvPr>
        <xdr:cNvCxnSpPr/>
      </xdr:nvCxnSpPr>
      <xdr:spPr>
        <a:xfrm>
          <a:off x="13942060" y="10022477"/>
          <a:ext cx="762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123916</xdr:rowOff>
    </xdr:from>
    <xdr:to>
      <xdr:col>76</xdr:col>
      <xdr:colOff>165100</xdr:colOff>
      <xdr:row>58</xdr:row>
      <xdr:rowOff>54066</xdr:rowOff>
    </xdr:to>
    <xdr:sp macro="" textlink="">
      <xdr:nvSpPr>
        <xdr:cNvPr id="650" name="楕円 649">
          <a:extLst>
            <a:ext uri="{FF2B5EF4-FFF2-40B4-BE49-F238E27FC236}">
              <a16:creationId xmlns:a16="http://schemas.microsoft.com/office/drawing/2014/main" id="{B1C137D5-A163-4E02-8903-28D90269C748}"/>
            </a:ext>
          </a:extLst>
        </xdr:cNvPr>
        <xdr:cNvSpPr/>
      </xdr:nvSpPr>
      <xdr:spPr>
        <a:xfrm>
          <a:off x="13089890" y="989847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3266</xdr:rowOff>
    </xdr:from>
    <xdr:to>
      <xdr:col>81</xdr:col>
      <xdr:colOff>50800</xdr:colOff>
      <xdr:row>58</xdr:row>
      <xdr:rowOff>78377</xdr:rowOff>
    </xdr:to>
    <xdr:cxnSp macro="">
      <xdr:nvCxnSpPr>
        <xdr:cNvPr id="651" name="直線コネクタ 650">
          <a:extLst>
            <a:ext uri="{FF2B5EF4-FFF2-40B4-BE49-F238E27FC236}">
              <a16:creationId xmlns:a16="http://schemas.microsoft.com/office/drawing/2014/main" id="{2A464135-0DC1-4153-8B0C-8D5991E5B8C2}"/>
            </a:ext>
          </a:extLst>
        </xdr:cNvPr>
        <xdr:cNvCxnSpPr/>
      </xdr:nvCxnSpPr>
      <xdr:spPr>
        <a:xfrm>
          <a:off x="13144500" y="9947366"/>
          <a:ext cx="79756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84727</xdr:rowOff>
    </xdr:from>
    <xdr:to>
      <xdr:col>72</xdr:col>
      <xdr:colOff>38100</xdr:colOff>
      <xdr:row>58</xdr:row>
      <xdr:rowOff>14877</xdr:rowOff>
    </xdr:to>
    <xdr:sp macro="" textlink="">
      <xdr:nvSpPr>
        <xdr:cNvPr id="652" name="楕円 651">
          <a:extLst>
            <a:ext uri="{FF2B5EF4-FFF2-40B4-BE49-F238E27FC236}">
              <a16:creationId xmlns:a16="http://schemas.microsoft.com/office/drawing/2014/main" id="{651BD0A7-9720-4E27-8793-7585E3D563ED}"/>
            </a:ext>
          </a:extLst>
        </xdr:cNvPr>
        <xdr:cNvSpPr/>
      </xdr:nvSpPr>
      <xdr:spPr>
        <a:xfrm>
          <a:off x="12303760" y="985928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135527</xdr:rowOff>
    </xdr:from>
    <xdr:to>
      <xdr:col>76</xdr:col>
      <xdr:colOff>114300</xdr:colOff>
      <xdr:row>58</xdr:row>
      <xdr:rowOff>3266</xdr:rowOff>
    </xdr:to>
    <xdr:cxnSp macro="">
      <xdr:nvCxnSpPr>
        <xdr:cNvPr id="653" name="直線コネクタ 652">
          <a:extLst>
            <a:ext uri="{FF2B5EF4-FFF2-40B4-BE49-F238E27FC236}">
              <a16:creationId xmlns:a16="http://schemas.microsoft.com/office/drawing/2014/main" id="{5EEA905B-EB82-4993-A1B8-A6506077E3E5}"/>
            </a:ext>
          </a:extLst>
        </xdr:cNvPr>
        <xdr:cNvCxnSpPr/>
      </xdr:nvCxnSpPr>
      <xdr:spPr>
        <a:xfrm>
          <a:off x="12346940" y="9904367"/>
          <a:ext cx="797560" cy="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35741</xdr:rowOff>
    </xdr:from>
    <xdr:to>
      <xdr:col>67</xdr:col>
      <xdr:colOff>101600</xdr:colOff>
      <xdr:row>57</xdr:row>
      <xdr:rowOff>137341</xdr:rowOff>
    </xdr:to>
    <xdr:sp macro="" textlink="">
      <xdr:nvSpPr>
        <xdr:cNvPr id="654" name="楕円 653">
          <a:extLst>
            <a:ext uri="{FF2B5EF4-FFF2-40B4-BE49-F238E27FC236}">
              <a16:creationId xmlns:a16="http://schemas.microsoft.com/office/drawing/2014/main" id="{599DD677-2B5B-45CB-9F7C-C0608D4CCBAB}"/>
            </a:ext>
          </a:extLst>
        </xdr:cNvPr>
        <xdr:cNvSpPr/>
      </xdr:nvSpPr>
      <xdr:spPr>
        <a:xfrm>
          <a:off x="11487150" y="98083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86541</xdr:rowOff>
    </xdr:from>
    <xdr:to>
      <xdr:col>71</xdr:col>
      <xdr:colOff>177800</xdr:colOff>
      <xdr:row>57</xdr:row>
      <xdr:rowOff>135527</xdr:rowOff>
    </xdr:to>
    <xdr:cxnSp macro="">
      <xdr:nvCxnSpPr>
        <xdr:cNvPr id="655" name="直線コネクタ 654">
          <a:extLst>
            <a:ext uri="{FF2B5EF4-FFF2-40B4-BE49-F238E27FC236}">
              <a16:creationId xmlns:a16="http://schemas.microsoft.com/office/drawing/2014/main" id="{ADD8EAA4-838A-4FA9-A8A7-088B6623EF1D}"/>
            </a:ext>
          </a:extLst>
        </xdr:cNvPr>
        <xdr:cNvCxnSpPr/>
      </xdr:nvCxnSpPr>
      <xdr:spPr>
        <a:xfrm>
          <a:off x="11541760" y="9861096"/>
          <a:ext cx="805180" cy="4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656" name="n_1aveValue【学校施設】&#10;有形固定資産減価償却率">
          <a:extLst>
            <a:ext uri="{FF2B5EF4-FFF2-40B4-BE49-F238E27FC236}">
              <a16:creationId xmlns:a16="http://schemas.microsoft.com/office/drawing/2014/main" id="{1B29A6E4-44E8-41A3-B89A-DEE4A590A38E}"/>
            </a:ext>
          </a:extLst>
        </xdr:cNvPr>
        <xdr:cNvSpPr txBox="1"/>
      </xdr:nvSpPr>
      <xdr:spPr>
        <a:xfrm>
          <a:off x="1373823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657" name="n_2aveValue【学校施設】&#10;有形固定資産減価償却率">
          <a:extLst>
            <a:ext uri="{FF2B5EF4-FFF2-40B4-BE49-F238E27FC236}">
              <a16:creationId xmlns:a16="http://schemas.microsoft.com/office/drawing/2014/main" id="{A12A1319-6319-481A-BAA8-1BEF59AFD0F4}"/>
            </a:ext>
          </a:extLst>
        </xdr:cNvPr>
        <xdr:cNvSpPr txBox="1"/>
      </xdr:nvSpPr>
      <xdr:spPr>
        <a:xfrm>
          <a:off x="1295718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658" name="n_3aveValue【学校施設】&#10;有形固定資産減価償却率">
          <a:extLst>
            <a:ext uri="{FF2B5EF4-FFF2-40B4-BE49-F238E27FC236}">
              <a16:creationId xmlns:a16="http://schemas.microsoft.com/office/drawing/2014/main" id="{8F0DF1EE-1847-4E0D-AE60-40721B515EB4}"/>
            </a:ext>
          </a:extLst>
        </xdr:cNvPr>
        <xdr:cNvSpPr txBox="1"/>
      </xdr:nvSpPr>
      <xdr:spPr>
        <a:xfrm>
          <a:off x="1217105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659" name="n_4aveValue【学校施設】&#10;有形固定資産減価償却率">
          <a:extLst>
            <a:ext uri="{FF2B5EF4-FFF2-40B4-BE49-F238E27FC236}">
              <a16:creationId xmlns:a16="http://schemas.microsoft.com/office/drawing/2014/main" id="{9276F3BF-A4C3-4969-B7AE-CCE3A99DF2DF}"/>
            </a:ext>
          </a:extLst>
        </xdr:cNvPr>
        <xdr:cNvSpPr txBox="1"/>
      </xdr:nvSpPr>
      <xdr:spPr>
        <a:xfrm>
          <a:off x="11354444" y="1023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145704</xdr:rowOff>
    </xdr:from>
    <xdr:ext cx="405111" cy="259045"/>
    <xdr:sp macro="" textlink="">
      <xdr:nvSpPr>
        <xdr:cNvPr id="660" name="n_1mainValue【学校施設】&#10;有形固定資産減価償却率">
          <a:extLst>
            <a:ext uri="{FF2B5EF4-FFF2-40B4-BE49-F238E27FC236}">
              <a16:creationId xmlns:a16="http://schemas.microsoft.com/office/drawing/2014/main" id="{011CBA90-8206-4945-B1B0-BBC67B152200}"/>
            </a:ext>
          </a:extLst>
        </xdr:cNvPr>
        <xdr:cNvSpPr txBox="1"/>
      </xdr:nvSpPr>
      <xdr:spPr>
        <a:xfrm>
          <a:off x="13738234" y="9744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70593</xdr:rowOff>
    </xdr:from>
    <xdr:ext cx="405111" cy="259045"/>
    <xdr:sp macro="" textlink="">
      <xdr:nvSpPr>
        <xdr:cNvPr id="661" name="n_2mainValue【学校施設】&#10;有形固定資産減価償却率">
          <a:extLst>
            <a:ext uri="{FF2B5EF4-FFF2-40B4-BE49-F238E27FC236}">
              <a16:creationId xmlns:a16="http://schemas.microsoft.com/office/drawing/2014/main" id="{8547D4FD-C814-4450-9E2C-AD3424FB0284}"/>
            </a:ext>
          </a:extLst>
        </xdr:cNvPr>
        <xdr:cNvSpPr txBox="1"/>
      </xdr:nvSpPr>
      <xdr:spPr>
        <a:xfrm>
          <a:off x="12957184" y="966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31404</xdr:rowOff>
    </xdr:from>
    <xdr:ext cx="405111" cy="259045"/>
    <xdr:sp macro="" textlink="">
      <xdr:nvSpPr>
        <xdr:cNvPr id="662" name="n_3mainValue【学校施設】&#10;有形固定資産減価償却率">
          <a:extLst>
            <a:ext uri="{FF2B5EF4-FFF2-40B4-BE49-F238E27FC236}">
              <a16:creationId xmlns:a16="http://schemas.microsoft.com/office/drawing/2014/main" id="{D109D0B4-9428-4849-AF24-57BD4983FEF1}"/>
            </a:ext>
          </a:extLst>
        </xdr:cNvPr>
        <xdr:cNvSpPr txBox="1"/>
      </xdr:nvSpPr>
      <xdr:spPr>
        <a:xfrm>
          <a:off x="12171054" y="9630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153868</xdr:rowOff>
    </xdr:from>
    <xdr:ext cx="405111" cy="259045"/>
    <xdr:sp macro="" textlink="">
      <xdr:nvSpPr>
        <xdr:cNvPr id="663" name="n_4mainValue【学校施設】&#10;有形固定資産減価償却率">
          <a:extLst>
            <a:ext uri="{FF2B5EF4-FFF2-40B4-BE49-F238E27FC236}">
              <a16:creationId xmlns:a16="http://schemas.microsoft.com/office/drawing/2014/main" id="{9B33EFC6-13D4-4CBE-B351-6F67F96C4ACE}"/>
            </a:ext>
          </a:extLst>
        </xdr:cNvPr>
        <xdr:cNvSpPr txBox="1"/>
      </xdr:nvSpPr>
      <xdr:spPr>
        <a:xfrm>
          <a:off x="11354444" y="958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A0E84F04-761B-4C3D-A5CC-3ABCACDC901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D794113C-F44E-4120-B0BE-0CD55BD02B8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A19FDE27-8898-4C9A-9B3C-77D3F1525A5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9DDEB4F7-350D-459D-B44F-C9570F7CAEA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33F42B32-E1F0-4C1D-BCF3-9DFEC1C994E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36277B82-A0BE-4A6C-BDFF-EED23022AD8A}"/>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78C107D8-F66B-4BD7-A723-04CC9F617933}"/>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8B01CC37-D3B8-4F23-BE6C-75907F8304B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298AB7B7-1822-4345-BEC8-AEE78B3F7CF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44D06456-C770-42AA-9AFF-91314D650C3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E259414E-D3E0-45B2-865E-2C9CE96CACE8}"/>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B3F6CFEF-780B-404B-A48F-2B1B2C801099}"/>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EC8191EC-0870-4F8E-9AFF-2A6D697CC7EF}"/>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FA3BAD5-4FDC-440B-9182-3E26AE2EB6D7}"/>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9B2E4E80-AF48-4435-A05F-4821EC17610F}"/>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2569E1E2-3217-4D4C-8D54-5B14BA7EFCBF}"/>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2319EC41-BA0B-4B4F-BA8B-E58201E33E63}"/>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CE3FDE5F-3EC6-4ACD-9B07-D648145F4222}"/>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A7C81850-8359-4AB9-B11D-C217C97085DF}"/>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F11666B7-29F9-4E45-9985-3D4EC1A1A2F7}"/>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EDFFE21E-D4F6-41DE-8579-D91EE635C9D9}"/>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8B979DD6-2268-4C9A-A699-E6A8E5C4DEBB}"/>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71EE363C-2E13-4236-AA79-FA2570F3E6D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828F55D6-211D-4C3C-9440-C2A71176197A}"/>
            </a:ext>
          </a:extLst>
        </xdr:cNvPr>
        <xdr:cNvCxnSpPr/>
      </xdr:nvCxnSpPr>
      <xdr:spPr>
        <a:xfrm flipV="1">
          <a:off x="19947254" y="9543859"/>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A54B908C-4D2E-40FB-949E-D8BB9E2244FD}"/>
            </a:ext>
          </a:extLst>
        </xdr:cNvPr>
        <xdr:cNvSpPr txBox="1"/>
      </xdr:nvSpPr>
      <xdr:spPr>
        <a:xfrm>
          <a:off x="19985990" y="108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7F4CBA2A-4C26-4443-A60F-0BFFC2ADD1A0}"/>
            </a:ext>
          </a:extLst>
        </xdr:cNvPr>
        <xdr:cNvCxnSpPr/>
      </xdr:nvCxnSpPr>
      <xdr:spPr>
        <a:xfrm>
          <a:off x="19885660" y="10814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DF2819C8-4679-4269-8824-467676012402}"/>
            </a:ext>
          </a:extLst>
        </xdr:cNvPr>
        <xdr:cNvSpPr txBox="1"/>
      </xdr:nvSpPr>
      <xdr:spPr>
        <a:xfrm>
          <a:off x="19985990" y="931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F67EEFEF-A96D-4A0D-9C5F-81E1D0DC994E}"/>
            </a:ext>
          </a:extLst>
        </xdr:cNvPr>
        <xdr:cNvCxnSpPr/>
      </xdr:nvCxnSpPr>
      <xdr:spPr>
        <a:xfrm>
          <a:off x="19885660" y="9543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92" name="【学校施設】&#10;一人当たり面積平均値テキスト">
          <a:extLst>
            <a:ext uri="{FF2B5EF4-FFF2-40B4-BE49-F238E27FC236}">
              <a16:creationId xmlns:a16="http://schemas.microsoft.com/office/drawing/2014/main" id="{D14952E3-347F-4EA4-B65F-A38917837CC1}"/>
            </a:ext>
          </a:extLst>
        </xdr:cNvPr>
        <xdr:cNvSpPr txBox="1"/>
      </xdr:nvSpPr>
      <xdr:spPr>
        <a:xfrm>
          <a:off x="19985990" y="1039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0AA689D9-5661-4B02-A8A6-D378CE37051B}"/>
            </a:ext>
          </a:extLst>
        </xdr:cNvPr>
        <xdr:cNvSpPr/>
      </xdr:nvSpPr>
      <xdr:spPr>
        <a:xfrm>
          <a:off x="19904710" y="105469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7A7AE8C3-BC21-462E-99AE-253B6DE8171D}"/>
            </a:ext>
          </a:extLst>
        </xdr:cNvPr>
        <xdr:cNvSpPr/>
      </xdr:nvSpPr>
      <xdr:spPr>
        <a:xfrm>
          <a:off x="19161760" y="1055395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BC5E38EB-BCCB-48A2-81CC-E133D9B4E460}"/>
            </a:ext>
          </a:extLst>
        </xdr:cNvPr>
        <xdr:cNvSpPr/>
      </xdr:nvSpPr>
      <xdr:spPr>
        <a:xfrm>
          <a:off x="18345150" y="105537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F2C7A332-E7A4-4958-8922-0F1FF8603BB7}"/>
            </a:ext>
          </a:extLst>
        </xdr:cNvPr>
        <xdr:cNvSpPr/>
      </xdr:nvSpPr>
      <xdr:spPr>
        <a:xfrm>
          <a:off x="17547590" y="105543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CEA824C1-9D93-4C37-AB1A-3987651BB2F2}"/>
            </a:ext>
          </a:extLst>
        </xdr:cNvPr>
        <xdr:cNvSpPr/>
      </xdr:nvSpPr>
      <xdr:spPr>
        <a:xfrm>
          <a:off x="16761460" y="105539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7FDF3945-3E1B-4F39-979B-51EE6D7B0675}"/>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4F8EA6A-4376-46B9-8FA7-7C0236BC65BC}"/>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D94EAC0C-6ACD-49B2-9DFF-C2D997C86EA5}"/>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9EF98D0-4BD9-4BBF-9763-425EC284847D}"/>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F402591-12E8-4094-B06F-C8606E66853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55880</xdr:rowOff>
    </xdr:from>
    <xdr:to>
      <xdr:col>116</xdr:col>
      <xdr:colOff>114300</xdr:colOff>
      <xdr:row>62</xdr:row>
      <xdr:rowOff>157480</xdr:rowOff>
    </xdr:to>
    <xdr:sp macro="" textlink="">
      <xdr:nvSpPr>
        <xdr:cNvPr id="703" name="楕円 702">
          <a:extLst>
            <a:ext uri="{FF2B5EF4-FFF2-40B4-BE49-F238E27FC236}">
              <a16:creationId xmlns:a16="http://schemas.microsoft.com/office/drawing/2014/main" id="{6982B41C-E935-48AE-BC58-32CA7A986249}"/>
            </a:ext>
          </a:extLst>
        </xdr:cNvPr>
        <xdr:cNvSpPr/>
      </xdr:nvSpPr>
      <xdr:spPr>
        <a:xfrm>
          <a:off x="19904710" y="106895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142257</xdr:rowOff>
    </xdr:from>
    <xdr:ext cx="469744" cy="259045"/>
    <xdr:sp macro="" textlink="">
      <xdr:nvSpPr>
        <xdr:cNvPr id="704" name="【学校施設】&#10;一人当たり面積該当値テキスト">
          <a:extLst>
            <a:ext uri="{FF2B5EF4-FFF2-40B4-BE49-F238E27FC236}">
              <a16:creationId xmlns:a16="http://schemas.microsoft.com/office/drawing/2014/main" id="{960453E1-9ABB-4384-82EC-4AF4A6D40D0C}"/>
            </a:ext>
          </a:extLst>
        </xdr:cNvPr>
        <xdr:cNvSpPr txBox="1"/>
      </xdr:nvSpPr>
      <xdr:spPr>
        <a:xfrm>
          <a:off x="19985990" y="1059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62929</xdr:rowOff>
    </xdr:from>
    <xdr:to>
      <xdr:col>112</xdr:col>
      <xdr:colOff>38100</xdr:colOff>
      <xdr:row>62</xdr:row>
      <xdr:rowOff>164529</xdr:rowOff>
    </xdr:to>
    <xdr:sp macro="" textlink="">
      <xdr:nvSpPr>
        <xdr:cNvPr id="705" name="楕円 704">
          <a:extLst>
            <a:ext uri="{FF2B5EF4-FFF2-40B4-BE49-F238E27FC236}">
              <a16:creationId xmlns:a16="http://schemas.microsoft.com/office/drawing/2014/main" id="{56A99B13-A4C2-4530-87D0-758370C3A17F}"/>
            </a:ext>
          </a:extLst>
        </xdr:cNvPr>
        <xdr:cNvSpPr/>
      </xdr:nvSpPr>
      <xdr:spPr>
        <a:xfrm>
          <a:off x="19161760" y="10689019"/>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106680</xdr:rowOff>
    </xdr:from>
    <xdr:to>
      <xdr:col>116</xdr:col>
      <xdr:colOff>63500</xdr:colOff>
      <xdr:row>62</xdr:row>
      <xdr:rowOff>113729</xdr:rowOff>
    </xdr:to>
    <xdr:cxnSp macro="">
      <xdr:nvCxnSpPr>
        <xdr:cNvPr id="706" name="直線コネクタ 705">
          <a:extLst>
            <a:ext uri="{FF2B5EF4-FFF2-40B4-BE49-F238E27FC236}">
              <a16:creationId xmlns:a16="http://schemas.microsoft.com/office/drawing/2014/main" id="{7187B325-8BD5-4CB1-8D2D-DE3AE2013EB2}"/>
            </a:ext>
          </a:extLst>
        </xdr:cNvPr>
        <xdr:cNvCxnSpPr/>
      </xdr:nvCxnSpPr>
      <xdr:spPr>
        <a:xfrm flipV="1">
          <a:off x="19204940" y="10734675"/>
          <a:ext cx="74295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69786</xdr:rowOff>
    </xdr:from>
    <xdr:to>
      <xdr:col>107</xdr:col>
      <xdr:colOff>101600</xdr:colOff>
      <xdr:row>62</xdr:row>
      <xdr:rowOff>171386</xdr:rowOff>
    </xdr:to>
    <xdr:sp macro="" textlink="">
      <xdr:nvSpPr>
        <xdr:cNvPr id="707" name="楕円 706">
          <a:extLst>
            <a:ext uri="{FF2B5EF4-FFF2-40B4-BE49-F238E27FC236}">
              <a16:creationId xmlns:a16="http://schemas.microsoft.com/office/drawing/2014/main" id="{F546CDF2-5357-4AB4-A1EE-40D9832632D5}"/>
            </a:ext>
          </a:extLst>
        </xdr:cNvPr>
        <xdr:cNvSpPr/>
      </xdr:nvSpPr>
      <xdr:spPr>
        <a:xfrm>
          <a:off x="18345150" y="1069778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113729</xdr:rowOff>
    </xdr:from>
    <xdr:to>
      <xdr:col>111</xdr:col>
      <xdr:colOff>177800</xdr:colOff>
      <xdr:row>62</xdr:row>
      <xdr:rowOff>120586</xdr:rowOff>
    </xdr:to>
    <xdr:cxnSp macro="">
      <xdr:nvCxnSpPr>
        <xdr:cNvPr id="708" name="直線コネクタ 707">
          <a:extLst>
            <a:ext uri="{FF2B5EF4-FFF2-40B4-BE49-F238E27FC236}">
              <a16:creationId xmlns:a16="http://schemas.microsoft.com/office/drawing/2014/main" id="{2224AC67-C243-42F0-A675-3EA5C99B6928}"/>
            </a:ext>
          </a:extLst>
        </xdr:cNvPr>
        <xdr:cNvCxnSpPr/>
      </xdr:nvCxnSpPr>
      <xdr:spPr>
        <a:xfrm flipV="1">
          <a:off x="18399760" y="10743629"/>
          <a:ext cx="80518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76835</xdr:rowOff>
    </xdr:from>
    <xdr:to>
      <xdr:col>102</xdr:col>
      <xdr:colOff>165100</xdr:colOff>
      <xdr:row>63</xdr:row>
      <xdr:rowOff>6985</xdr:rowOff>
    </xdr:to>
    <xdr:sp macro="" textlink="">
      <xdr:nvSpPr>
        <xdr:cNvPr id="709" name="楕円 708">
          <a:extLst>
            <a:ext uri="{FF2B5EF4-FFF2-40B4-BE49-F238E27FC236}">
              <a16:creationId xmlns:a16="http://schemas.microsoft.com/office/drawing/2014/main" id="{FF67E710-FACF-408C-99B1-DCA865F17B03}"/>
            </a:ext>
          </a:extLst>
        </xdr:cNvPr>
        <xdr:cNvSpPr/>
      </xdr:nvSpPr>
      <xdr:spPr>
        <a:xfrm>
          <a:off x="17547590" y="107067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120586</xdr:rowOff>
    </xdr:from>
    <xdr:to>
      <xdr:col>107</xdr:col>
      <xdr:colOff>50800</xdr:colOff>
      <xdr:row>62</xdr:row>
      <xdr:rowOff>127635</xdr:rowOff>
    </xdr:to>
    <xdr:cxnSp macro="">
      <xdr:nvCxnSpPr>
        <xdr:cNvPr id="710" name="直線コネクタ 709">
          <a:extLst>
            <a:ext uri="{FF2B5EF4-FFF2-40B4-BE49-F238E27FC236}">
              <a16:creationId xmlns:a16="http://schemas.microsoft.com/office/drawing/2014/main" id="{B0640957-5B3A-4ADA-B7AD-8CBE2561C0A0}"/>
            </a:ext>
          </a:extLst>
        </xdr:cNvPr>
        <xdr:cNvCxnSpPr/>
      </xdr:nvCxnSpPr>
      <xdr:spPr>
        <a:xfrm flipV="1">
          <a:off x="17602200" y="10752391"/>
          <a:ext cx="79756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83503</xdr:rowOff>
    </xdr:from>
    <xdr:to>
      <xdr:col>98</xdr:col>
      <xdr:colOff>38100</xdr:colOff>
      <xdr:row>63</xdr:row>
      <xdr:rowOff>13653</xdr:rowOff>
    </xdr:to>
    <xdr:sp macro="" textlink="">
      <xdr:nvSpPr>
        <xdr:cNvPr id="711" name="楕円 710">
          <a:extLst>
            <a:ext uri="{FF2B5EF4-FFF2-40B4-BE49-F238E27FC236}">
              <a16:creationId xmlns:a16="http://schemas.microsoft.com/office/drawing/2014/main" id="{B940B37D-8485-463F-AB0E-1F077E7F8100}"/>
            </a:ext>
          </a:extLst>
        </xdr:cNvPr>
        <xdr:cNvSpPr/>
      </xdr:nvSpPr>
      <xdr:spPr>
        <a:xfrm>
          <a:off x="16761460" y="1071530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127635</xdr:rowOff>
    </xdr:from>
    <xdr:to>
      <xdr:col>102</xdr:col>
      <xdr:colOff>114300</xdr:colOff>
      <xdr:row>62</xdr:row>
      <xdr:rowOff>134303</xdr:rowOff>
    </xdr:to>
    <xdr:cxnSp macro="">
      <xdr:nvCxnSpPr>
        <xdr:cNvPr id="712" name="直線コネクタ 711">
          <a:extLst>
            <a:ext uri="{FF2B5EF4-FFF2-40B4-BE49-F238E27FC236}">
              <a16:creationId xmlns:a16="http://schemas.microsoft.com/office/drawing/2014/main" id="{96A3989D-4312-4AA2-9CF9-EEA21AA63910}"/>
            </a:ext>
          </a:extLst>
        </xdr:cNvPr>
        <xdr:cNvCxnSpPr/>
      </xdr:nvCxnSpPr>
      <xdr:spPr>
        <a:xfrm flipV="1">
          <a:off x="16804640" y="1076134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13" name="n_1aveValue【学校施設】&#10;一人当たり面積">
          <a:extLst>
            <a:ext uri="{FF2B5EF4-FFF2-40B4-BE49-F238E27FC236}">
              <a16:creationId xmlns:a16="http://schemas.microsoft.com/office/drawing/2014/main" id="{77A80598-ADBF-4534-9CE6-82D83F0D1283}"/>
            </a:ext>
          </a:extLst>
        </xdr:cNvPr>
        <xdr:cNvSpPr txBox="1"/>
      </xdr:nvSpPr>
      <xdr:spPr>
        <a:xfrm>
          <a:off x="18982132"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14" name="n_2aveValue【学校施設】&#10;一人当たり面積">
          <a:extLst>
            <a:ext uri="{FF2B5EF4-FFF2-40B4-BE49-F238E27FC236}">
              <a16:creationId xmlns:a16="http://schemas.microsoft.com/office/drawing/2014/main" id="{69BEF934-E8A3-4A8B-B5E8-A5F3F39358DE}"/>
            </a:ext>
          </a:extLst>
        </xdr:cNvPr>
        <xdr:cNvSpPr txBox="1"/>
      </xdr:nvSpPr>
      <xdr:spPr>
        <a:xfrm>
          <a:off x="18182032" y="1033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15" name="n_3aveValue【学校施設】&#10;一人当たり面積">
          <a:extLst>
            <a:ext uri="{FF2B5EF4-FFF2-40B4-BE49-F238E27FC236}">
              <a16:creationId xmlns:a16="http://schemas.microsoft.com/office/drawing/2014/main" id="{9345E741-4618-49FF-9E45-B57FB4686A2F}"/>
            </a:ext>
          </a:extLst>
        </xdr:cNvPr>
        <xdr:cNvSpPr txBox="1"/>
      </xdr:nvSpPr>
      <xdr:spPr>
        <a:xfrm>
          <a:off x="17384472"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716" name="n_4aveValue【学校施設】&#10;一人当たり面積">
          <a:extLst>
            <a:ext uri="{FF2B5EF4-FFF2-40B4-BE49-F238E27FC236}">
              <a16:creationId xmlns:a16="http://schemas.microsoft.com/office/drawing/2014/main" id="{824F4FE1-F648-45F3-B1B1-DD91C1D7ADDB}"/>
            </a:ext>
          </a:extLst>
        </xdr:cNvPr>
        <xdr:cNvSpPr txBox="1"/>
      </xdr:nvSpPr>
      <xdr:spPr>
        <a:xfrm>
          <a:off x="16588817" y="1033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155656</xdr:rowOff>
    </xdr:from>
    <xdr:ext cx="469744" cy="259045"/>
    <xdr:sp macro="" textlink="">
      <xdr:nvSpPr>
        <xdr:cNvPr id="717" name="n_1mainValue【学校施設】&#10;一人当たり面積">
          <a:extLst>
            <a:ext uri="{FF2B5EF4-FFF2-40B4-BE49-F238E27FC236}">
              <a16:creationId xmlns:a16="http://schemas.microsoft.com/office/drawing/2014/main" id="{BDA3A135-786C-4A09-A66B-A3A1BBF3519F}"/>
            </a:ext>
          </a:extLst>
        </xdr:cNvPr>
        <xdr:cNvSpPr txBox="1"/>
      </xdr:nvSpPr>
      <xdr:spPr>
        <a:xfrm>
          <a:off x="18982132" y="10785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162513</xdr:rowOff>
    </xdr:from>
    <xdr:ext cx="469744" cy="259045"/>
    <xdr:sp macro="" textlink="">
      <xdr:nvSpPr>
        <xdr:cNvPr id="718" name="n_2mainValue【学校施設】&#10;一人当たり面積">
          <a:extLst>
            <a:ext uri="{FF2B5EF4-FFF2-40B4-BE49-F238E27FC236}">
              <a16:creationId xmlns:a16="http://schemas.microsoft.com/office/drawing/2014/main" id="{180C834C-98E3-4182-B89B-DD5EFBC6FF0F}"/>
            </a:ext>
          </a:extLst>
        </xdr:cNvPr>
        <xdr:cNvSpPr txBox="1"/>
      </xdr:nvSpPr>
      <xdr:spPr>
        <a:xfrm>
          <a:off x="18182032" y="10794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169562</xdr:rowOff>
    </xdr:from>
    <xdr:ext cx="469744" cy="259045"/>
    <xdr:sp macro="" textlink="">
      <xdr:nvSpPr>
        <xdr:cNvPr id="719" name="n_3mainValue【学校施設】&#10;一人当たり面積">
          <a:extLst>
            <a:ext uri="{FF2B5EF4-FFF2-40B4-BE49-F238E27FC236}">
              <a16:creationId xmlns:a16="http://schemas.microsoft.com/office/drawing/2014/main" id="{3689CB3A-8AE8-4084-84FB-590B6A4CF5C2}"/>
            </a:ext>
          </a:extLst>
        </xdr:cNvPr>
        <xdr:cNvSpPr txBox="1"/>
      </xdr:nvSpPr>
      <xdr:spPr>
        <a:xfrm>
          <a:off x="17384472" y="1080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4780</xdr:rowOff>
    </xdr:from>
    <xdr:ext cx="469744" cy="259045"/>
    <xdr:sp macro="" textlink="">
      <xdr:nvSpPr>
        <xdr:cNvPr id="720" name="n_4mainValue【学校施設】&#10;一人当たり面積">
          <a:extLst>
            <a:ext uri="{FF2B5EF4-FFF2-40B4-BE49-F238E27FC236}">
              <a16:creationId xmlns:a16="http://schemas.microsoft.com/office/drawing/2014/main" id="{73119AC0-19D3-4B73-8631-DC456FE41C6C}"/>
            </a:ext>
          </a:extLst>
        </xdr:cNvPr>
        <xdr:cNvSpPr txBox="1"/>
      </xdr:nvSpPr>
      <xdr:spPr>
        <a:xfrm>
          <a:off x="16588817" y="10808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402F4FEC-7A17-4641-B5F2-5BC88FB9CC8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9F11839B-A4D2-405E-A052-EB3F1531074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1880F1BA-C014-49E5-A929-709AD3218403}"/>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2D5DC3E4-76D2-4F45-A0CF-8A238E813A2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855BB356-EF0C-4716-BB5F-4D9CB55A4A3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70D5A5AF-FEAA-4EDE-9D7B-5805CFA4FF0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14FE9CB6-F0C0-47A5-A861-759BD671F2A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7E545DC1-E94E-4A5E-9A13-0470BCBEF83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1FBA878E-1B5D-4BDF-96A1-36AF19DDC25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E34BD01D-37FD-4AE0-99A4-629997C0DDD8}"/>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D810CBCD-0973-45BE-BAD5-E4F185C364E7}"/>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949E6BD0-77FD-40FA-9EE7-0E22B1AEB62D}"/>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F2DFA317-9215-4FF0-9537-3762656D383F}"/>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B05D3289-61F1-46D3-A79F-79BF2C00072C}"/>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7EED39A4-8522-4B21-86E0-3D544551F598}"/>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2317059C-94E7-4DB1-A97A-1423C7447018}"/>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2793F06E-0503-4169-8D1A-36766EF5D80B}"/>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D5BF2E36-C7A1-4FD4-8A45-0910A8C551FD}"/>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5BD7AF0D-5D92-4965-8F8C-23AF3CBEF08C}"/>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4EED7D94-E91A-4BDA-8DE3-051527F6640B}"/>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F410FBFB-5C22-4CA4-99FF-33F31900404E}"/>
            </a:ext>
          </a:extLst>
        </xdr:cNvPr>
        <xdr:cNvSpPr txBox="1"/>
      </xdr:nvSpPr>
      <xdr:spPr>
        <a:xfrm>
          <a:off x="1090500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D3024575-0532-4044-A14C-AC5E25E92D75}"/>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B2E77D62-7561-425A-931D-738B4B9B23A6}"/>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B22B9DA2-5D04-431F-97D0-11BE01B23294}"/>
            </a:ext>
          </a:extLst>
        </xdr:cNvPr>
        <xdr:cNvCxnSpPr/>
      </xdr:nvCxnSpPr>
      <xdr:spPr>
        <a:xfrm flipV="1">
          <a:off x="14703424"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3EDAEEA9-D2CE-47C5-BA4C-307C7FA3B420}"/>
            </a:ext>
          </a:extLst>
        </xdr:cNvPr>
        <xdr:cNvSpPr txBox="1"/>
      </xdr:nvSpPr>
      <xdr:spPr>
        <a:xfrm>
          <a:off x="1474216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00DEF1FB-A38B-4B8D-8B64-F12329919D24}"/>
            </a:ext>
          </a:extLst>
        </xdr:cNvPr>
        <xdr:cNvCxnSpPr/>
      </xdr:nvCxnSpPr>
      <xdr:spPr>
        <a:xfrm>
          <a:off x="1461135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86E19530-4734-45DA-9065-6B2D2BBC8E20}"/>
            </a:ext>
          </a:extLst>
        </xdr:cNvPr>
        <xdr:cNvSpPr txBox="1"/>
      </xdr:nvSpPr>
      <xdr:spPr>
        <a:xfrm>
          <a:off x="1474216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6CB0232F-3D3D-46A7-BBBD-B3232F7E9DA1}"/>
            </a:ext>
          </a:extLst>
        </xdr:cNvPr>
        <xdr:cNvCxnSpPr/>
      </xdr:nvCxnSpPr>
      <xdr:spPr>
        <a:xfrm>
          <a:off x="1461135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9" name="【児童館】&#10;有形固定資産減価償却率平均値テキスト">
          <a:extLst>
            <a:ext uri="{FF2B5EF4-FFF2-40B4-BE49-F238E27FC236}">
              <a16:creationId xmlns:a16="http://schemas.microsoft.com/office/drawing/2014/main" id="{2F9C7486-7751-4C92-B6E0-60EADF575AA2}"/>
            </a:ext>
          </a:extLst>
        </xdr:cNvPr>
        <xdr:cNvSpPr txBox="1"/>
      </xdr:nvSpPr>
      <xdr:spPr>
        <a:xfrm>
          <a:off x="14742160" y="1396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C6B61621-2561-43CE-B08E-C9E1FC963D20}"/>
            </a:ext>
          </a:extLst>
        </xdr:cNvPr>
        <xdr:cNvSpPr/>
      </xdr:nvSpPr>
      <xdr:spPr>
        <a:xfrm>
          <a:off x="14649450" y="13985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7568BEC7-FE6A-42E2-98FA-D0785E73A8DE}"/>
            </a:ext>
          </a:extLst>
        </xdr:cNvPr>
        <xdr:cNvSpPr/>
      </xdr:nvSpPr>
      <xdr:spPr>
        <a:xfrm>
          <a:off x="13887450" y="140373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8E801C8B-AD9C-4D54-8770-36001F15EDB0}"/>
            </a:ext>
          </a:extLst>
        </xdr:cNvPr>
        <xdr:cNvSpPr/>
      </xdr:nvSpPr>
      <xdr:spPr>
        <a:xfrm>
          <a:off x="13089890" y="1403985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EEA65917-FF0A-4F93-ADCA-D5147A15F3A1}"/>
            </a:ext>
          </a:extLst>
        </xdr:cNvPr>
        <xdr:cNvSpPr/>
      </xdr:nvSpPr>
      <xdr:spPr>
        <a:xfrm>
          <a:off x="12303760" y="1403032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754" name="フローチャート: 判断 753">
          <a:extLst>
            <a:ext uri="{FF2B5EF4-FFF2-40B4-BE49-F238E27FC236}">
              <a16:creationId xmlns:a16="http://schemas.microsoft.com/office/drawing/2014/main" id="{34548175-C63D-41BE-ACB1-C9E244665177}"/>
            </a:ext>
          </a:extLst>
        </xdr:cNvPr>
        <xdr:cNvSpPr/>
      </xdr:nvSpPr>
      <xdr:spPr>
        <a:xfrm>
          <a:off x="11487150" y="13985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C1741B99-AC23-43AA-B10C-005EBC5361F6}"/>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CEA70C80-53F5-4CFF-8676-FCEA3279965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7909423F-694F-4E6F-AFB1-475088354102}"/>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CD05CD45-78CC-4812-A715-C2F857FFA1D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CD56F0A5-10D3-4A5C-9A38-784A0A9BA44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84</xdr:row>
      <xdr:rowOff>111761</xdr:rowOff>
    </xdr:from>
    <xdr:to>
      <xdr:col>72</xdr:col>
      <xdr:colOff>38100</xdr:colOff>
      <xdr:row>85</xdr:row>
      <xdr:rowOff>41911</xdr:rowOff>
    </xdr:to>
    <xdr:sp macro="" textlink="">
      <xdr:nvSpPr>
        <xdr:cNvPr id="760" name="楕円 759">
          <a:extLst>
            <a:ext uri="{FF2B5EF4-FFF2-40B4-BE49-F238E27FC236}">
              <a16:creationId xmlns:a16="http://schemas.microsoft.com/office/drawing/2014/main" id="{A74FE03E-3518-4185-AFDB-1E78BF6F23EC}"/>
            </a:ext>
          </a:extLst>
        </xdr:cNvPr>
        <xdr:cNvSpPr/>
      </xdr:nvSpPr>
      <xdr:spPr>
        <a:xfrm>
          <a:off x="12303760" y="145135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43180</xdr:rowOff>
    </xdr:from>
    <xdr:to>
      <xdr:col>67</xdr:col>
      <xdr:colOff>101600</xdr:colOff>
      <xdr:row>83</xdr:row>
      <xdr:rowOff>144780</xdr:rowOff>
    </xdr:to>
    <xdr:sp macro="" textlink="">
      <xdr:nvSpPr>
        <xdr:cNvPr id="761" name="楕円 760">
          <a:extLst>
            <a:ext uri="{FF2B5EF4-FFF2-40B4-BE49-F238E27FC236}">
              <a16:creationId xmlns:a16="http://schemas.microsoft.com/office/drawing/2014/main" id="{3C60F290-0014-45E7-8389-C52C567B8F86}"/>
            </a:ext>
          </a:extLst>
        </xdr:cNvPr>
        <xdr:cNvSpPr/>
      </xdr:nvSpPr>
      <xdr:spPr>
        <a:xfrm>
          <a:off x="11487150" y="142754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93980</xdr:rowOff>
    </xdr:from>
    <xdr:to>
      <xdr:col>71</xdr:col>
      <xdr:colOff>177800</xdr:colOff>
      <xdr:row>84</xdr:row>
      <xdr:rowOff>162561</xdr:rowOff>
    </xdr:to>
    <xdr:cxnSp macro="">
      <xdr:nvCxnSpPr>
        <xdr:cNvPr id="762" name="直線コネクタ 761">
          <a:extLst>
            <a:ext uri="{FF2B5EF4-FFF2-40B4-BE49-F238E27FC236}">
              <a16:creationId xmlns:a16="http://schemas.microsoft.com/office/drawing/2014/main" id="{68121342-6FAF-47D0-8013-46FA76E2916F}"/>
            </a:ext>
          </a:extLst>
        </xdr:cNvPr>
        <xdr:cNvCxnSpPr/>
      </xdr:nvCxnSpPr>
      <xdr:spPr>
        <a:xfrm>
          <a:off x="11541760" y="14328140"/>
          <a:ext cx="805180" cy="23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63" name="n_1aveValue【児童館】&#10;有形固定資産減価償却率">
          <a:extLst>
            <a:ext uri="{FF2B5EF4-FFF2-40B4-BE49-F238E27FC236}">
              <a16:creationId xmlns:a16="http://schemas.microsoft.com/office/drawing/2014/main" id="{D3BFA846-D5BA-4DEB-A93B-FA3DF949808C}"/>
            </a:ext>
          </a:extLst>
        </xdr:cNvPr>
        <xdr:cNvSpPr txBox="1"/>
      </xdr:nvSpPr>
      <xdr:spPr>
        <a:xfrm>
          <a:off x="13738234" y="13808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64" name="n_2aveValue【児童館】&#10;有形固定資産減価償却率">
          <a:extLst>
            <a:ext uri="{FF2B5EF4-FFF2-40B4-BE49-F238E27FC236}">
              <a16:creationId xmlns:a16="http://schemas.microsoft.com/office/drawing/2014/main" id="{715A968D-2091-40F8-8528-3575E2CB6C76}"/>
            </a:ext>
          </a:extLst>
        </xdr:cNvPr>
        <xdr:cNvSpPr txBox="1"/>
      </xdr:nvSpPr>
      <xdr:spPr>
        <a:xfrm>
          <a:off x="12957184" y="1381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65" name="n_3aveValue【児童館】&#10;有形固定資産減価償却率">
          <a:extLst>
            <a:ext uri="{FF2B5EF4-FFF2-40B4-BE49-F238E27FC236}">
              <a16:creationId xmlns:a16="http://schemas.microsoft.com/office/drawing/2014/main" id="{505659A4-C14E-4B68-99AF-1668D661EA27}"/>
            </a:ext>
          </a:extLst>
        </xdr:cNvPr>
        <xdr:cNvSpPr txBox="1"/>
      </xdr:nvSpPr>
      <xdr:spPr>
        <a:xfrm>
          <a:off x="12171054" y="1381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766" name="n_4aveValue【児童館】&#10;有形固定資産減価償却率">
          <a:extLst>
            <a:ext uri="{FF2B5EF4-FFF2-40B4-BE49-F238E27FC236}">
              <a16:creationId xmlns:a16="http://schemas.microsoft.com/office/drawing/2014/main" id="{52F7F320-DC97-4830-846A-D460015829EF}"/>
            </a:ext>
          </a:extLst>
        </xdr:cNvPr>
        <xdr:cNvSpPr txBox="1"/>
      </xdr:nvSpPr>
      <xdr:spPr>
        <a:xfrm>
          <a:off x="113544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33038</xdr:rowOff>
    </xdr:from>
    <xdr:ext cx="405111" cy="259045"/>
    <xdr:sp macro="" textlink="">
      <xdr:nvSpPr>
        <xdr:cNvPr id="767" name="n_3mainValue【児童館】&#10;有形固定資産減価償却率">
          <a:extLst>
            <a:ext uri="{FF2B5EF4-FFF2-40B4-BE49-F238E27FC236}">
              <a16:creationId xmlns:a16="http://schemas.microsoft.com/office/drawing/2014/main" id="{2E71F173-82F8-40A1-A4DE-B5011ECEA2C9}"/>
            </a:ext>
          </a:extLst>
        </xdr:cNvPr>
        <xdr:cNvSpPr txBox="1"/>
      </xdr:nvSpPr>
      <xdr:spPr>
        <a:xfrm>
          <a:off x="12171054" y="14604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135907</xdr:rowOff>
    </xdr:from>
    <xdr:ext cx="405111" cy="259045"/>
    <xdr:sp macro="" textlink="">
      <xdr:nvSpPr>
        <xdr:cNvPr id="768" name="n_4mainValue【児童館】&#10;有形固定資産減価償却率">
          <a:extLst>
            <a:ext uri="{FF2B5EF4-FFF2-40B4-BE49-F238E27FC236}">
              <a16:creationId xmlns:a16="http://schemas.microsoft.com/office/drawing/2014/main" id="{BE7D48A3-4AF6-4DEA-984A-12CE884985C0}"/>
            </a:ext>
          </a:extLst>
        </xdr:cNvPr>
        <xdr:cNvSpPr txBox="1"/>
      </xdr:nvSpPr>
      <xdr:spPr>
        <a:xfrm>
          <a:off x="11354444" y="14362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9" name="正方形/長方形 768">
          <a:extLst>
            <a:ext uri="{FF2B5EF4-FFF2-40B4-BE49-F238E27FC236}">
              <a16:creationId xmlns:a16="http://schemas.microsoft.com/office/drawing/2014/main" id="{EB261CD9-61DF-4F49-ADBC-586A90FBEB1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0" name="正方形/長方形 769">
          <a:extLst>
            <a:ext uri="{FF2B5EF4-FFF2-40B4-BE49-F238E27FC236}">
              <a16:creationId xmlns:a16="http://schemas.microsoft.com/office/drawing/2014/main" id="{54D7CE96-9387-46BB-BD2B-B22751D61BF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1" name="正方形/長方形 770">
          <a:extLst>
            <a:ext uri="{FF2B5EF4-FFF2-40B4-BE49-F238E27FC236}">
              <a16:creationId xmlns:a16="http://schemas.microsoft.com/office/drawing/2014/main" id="{4620CF81-3191-49FB-9A1B-615D450694E2}"/>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2" name="正方形/長方形 771">
          <a:extLst>
            <a:ext uri="{FF2B5EF4-FFF2-40B4-BE49-F238E27FC236}">
              <a16:creationId xmlns:a16="http://schemas.microsoft.com/office/drawing/2014/main" id="{DA9F2DE7-2FC7-4030-9E99-59984E87D07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3" name="正方形/長方形 772">
          <a:extLst>
            <a:ext uri="{FF2B5EF4-FFF2-40B4-BE49-F238E27FC236}">
              <a16:creationId xmlns:a16="http://schemas.microsoft.com/office/drawing/2014/main" id="{9723A54E-D149-4A9E-AD6A-3F8DE7C65FB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4" name="正方形/長方形 773">
          <a:extLst>
            <a:ext uri="{FF2B5EF4-FFF2-40B4-BE49-F238E27FC236}">
              <a16:creationId xmlns:a16="http://schemas.microsoft.com/office/drawing/2014/main" id="{C528F4E1-62B9-4CEC-851F-6839ADAF5B20}"/>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5" name="正方形/長方形 774">
          <a:extLst>
            <a:ext uri="{FF2B5EF4-FFF2-40B4-BE49-F238E27FC236}">
              <a16:creationId xmlns:a16="http://schemas.microsoft.com/office/drawing/2014/main" id="{23118636-2245-4721-8234-D2908D648E1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6" name="正方形/長方形 775">
          <a:extLst>
            <a:ext uri="{FF2B5EF4-FFF2-40B4-BE49-F238E27FC236}">
              <a16:creationId xmlns:a16="http://schemas.microsoft.com/office/drawing/2014/main" id="{C176E7C5-9F88-42AC-8E11-F4FDF13AFE04}"/>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7" name="テキスト ボックス 776">
          <a:extLst>
            <a:ext uri="{FF2B5EF4-FFF2-40B4-BE49-F238E27FC236}">
              <a16:creationId xmlns:a16="http://schemas.microsoft.com/office/drawing/2014/main" id="{D13D5553-5271-4582-81AB-D4AC0137BC8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8" name="直線コネクタ 777">
          <a:extLst>
            <a:ext uri="{FF2B5EF4-FFF2-40B4-BE49-F238E27FC236}">
              <a16:creationId xmlns:a16="http://schemas.microsoft.com/office/drawing/2014/main" id="{5059CEA9-9ACB-487D-B3C0-CB95F9944BB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9" name="直線コネクタ 778">
          <a:extLst>
            <a:ext uri="{FF2B5EF4-FFF2-40B4-BE49-F238E27FC236}">
              <a16:creationId xmlns:a16="http://schemas.microsoft.com/office/drawing/2014/main" id="{9EC30406-A9FC-4EE2-981D-859050D943CE}"/>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0" name="テキスト ボックス 779">
          <a:extLst>
            <a:ext uri="{FF2B5EF4-FFF2-40B4-BE49-F238E27FC236}">
              <a16:creationId xmlns:a16="http://schemas.microsoft.com/office/drawing/2014/main" id="{2297DA72-4977-4BE8-9D39-3F84455A2A91}"/>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1" name="直線コネクタ 780">
          <a:extLst>
            <a:ext uri="{FF2B5EF4-FFF2-40B4-BE49-F238E27FC236}">
              <a16:creationId xmlns:a16="http://schemas.microsoft.com/office/drawing/2014/main" id="{58A801B6-319A-4FF7-81FD-F6EC53CB8936}"/>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2" name="テキスト ボックス 781">
          <a:extLst>
            <a:ext uri="{FF2B5EF4-FFF2-40B4-BE49-F238E27FC236}">
              <a16:creationId xmlns:a16="http://schemas.microsoft.com/office/drawing/2014/main" id="{5719E885-BA9B-467E-BB0B-A1291D2EDC4B}"/>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3" name="直線コネクタ 782">
          <a:extLst>
            <a:ext uri="{FF2B5EF4-FFF2-40B4-BE49-F238E27FC236}">
              <a16:creationId xmlns:a16="http://schemas.microsoft.com/office/drawing/2014/main" id="{F1ED42A7-E278-423E-A5DE-46AB662E710C}"/>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4" name="テキスト ボックス 783">
          <a:extLst>
            <a:ext uri="{FF2B5EF4-FFF2-40B4-BE49-F238E27FC236}">
              <a16:creationId xmlns:a16="http://schemas.microsoft.com/office/drawing/2014/main" id="{115A5623-B6CF-486A-8A1E-E70920BCA270}"/>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5" name="直線コネクタ 784">
          <a:extLst>
            <a:ext uri="{FF2B5EF4-FFF2-40B4-BE49-F238E27FC236}">
              <a16:creationId xmlns:a16="http://schemas.microsoft.com/office/drawing/2014/main" id="{0A6B492B-E433-4FB7-8024-803F546E1ACC}"/>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6" name="テキスト ボックス 785">
          <a:extLst>
            <a:ext uri="{FF2B5EF4-FFF2-40B4-BE49-F238E27FC236}">
              <a16:creationId xmlns:a16="http://schemas.microsoft.com/office/drawing/2014/main" id="{FF0ED4E4-C074-454D-AF80-B0AFFEE94F2C}"/>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7" name="直線コネクタ 786">
          <a:extLst>
            <a:ext uri="{FF2B5EF4-FFF2-40B4-BE49-F238E27FC236}">
              <a16:creationId xmlns:a16="http://schemas.microsoft.com/office/drawing/2014/main" id="{A1096B67-EDB8-491A-B1F6-4744F0033287}"/>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8" name="テキスト ボックス 787">
          <a:extLst>
            <a:ext uri="{FF2B5EF4-FFF2-40B4-BE49-F238E27FC236}">
              <a16:creationId xmlns:a16="http://schemas.microsoft.com/office/drawing/2014/main" id="{92A657A2-9433-4AE2-A3C9-EE4C383F9AF6}"/>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9" name="直線コネクタ 788">
          <a:extLst>
            <a:ext uri="{FF2B5EF4-FFF2-40B4-BE49-F238E27FC236}">
              <a16:creationId xmlns:a16="http://schemas.microsoft.com/office/drawing/2014/main" id="{5CC95840-CF1F-41B9-BA88-C50637329AE2}"/>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0" name="テキスト ボックス 789">
          <a:extLst>
            <a:ext uri="{FF2B5EF4-FFF2-40B4-BE49-F238E27FC236}">
              <a16:creationId xmlns:a16="http://schemas.microsoft.com/office/drawing/2014/main" id="{7D2F645E-CDE0-4763-94E4-3DCD6B9BCF5C}"/>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1" name="直線コネクタ 790">
          <a:extLst>
            <a:ext uri="{FF2B5EF4-FFF2-40B4-BE49-F238E27FC236}">
              <a16:creationId xmlns:a16="http://schemas.microsoft.com/office/drawing/2014/main" id="{74F8F590-2D4C-402B-8204-3D3D35848916}"/>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2" name="テキスト ボックス 791">
          <a:extLst>
            <a:ext uri="{FF2B5EF4-FFF2-40B4-BE49-F238E27FC236}">
              <a16:creationId xmlns:a16="http://schemas.microsoft.com/office/drawing/2014/main" id="{E2C6DCC8-618E-43CB-B612-941D4846E361}"/>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3" name="【児童館】&#10;一人当たり面積グラフ枠">
          <a:extLst>
            <a:ext uri="{FF2B5EF4-FFF2-40B4-BE49-F238E27FC236}">
              <a16:creationId xmlns:a16="http://schemas.microsoft.com/office/drawing/2014/main" id="{BCD0CDC8-6928-47DB-BE32-E02BC2BE694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94" name="直線コネクタ 793">
          <a:extLst>
            <a:ext uri="{FF2B5EF4-FFF2-40B4-BE49-F238E27FC236}">
              <a16:creationId xmlns:a16="http://schemas.microsoft.com/office/drawing/2014/main" id="{7B8BDAD4-7D1D-4E07-A641-3259D9656D19}"/>
            </a:ext>
          </a:extLst>
        </xdr:cNvPr>
        <xdr:cNvCxnSpPr/>
      </xdr:nvCxnSpPr>
      <xdr:spPr>
        <a:xfrm flipV="1">
          <a:off x="19947254" y="13393239"/>
          <a:ext cx="0" cy="149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95" name="【児童館】&#10;一人当たり面積最小値テキスト">
          <a:extLst>
            <a:ext uri="{FF2B5EF4-FFF2-40B4-BE49-F238E27FC236}">
              <a16:creationId xmlns:a16="http://schemas.microsoft.com/office/drawing/2014/main" id="{18E8F1CD-A91F-4416-986C-FBE005CE0F59}"/>
            </a:ext>
          </a:extLst>
        </xdr:cNvPr>
        <xdr:cNvSpPr txBox="1"/>
      </xdr:nvSpPr>
      <xdr:spPr>
        <a:xfrm>
          <a:off x="1998599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96" name="直線コネクタ 795">
          <a:extLst>
            <a:ext uri="{FF2B5EF4-FFF2-40B4-BE49-F238E27FC236}">
              <a16:creationId xmlns:a16="http://schemas.microsoft.com/office/drawing/2014/main" id="{E74FBE3B-D801-48B5-8014-AB4786849A33}"/>
            </a:ext>
          </a:extLst>
        </xdr:cNvPr>
        <xdr:cNvCxnSpPr/>
      </xdr:nvCxnSpPr>
      <xdr:spPr>
        <a:xfrm>
          <a:off x="19885660" y="1488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97" name="【児童館】&#10;一人当たり面積最大値テキスト">
          <a:extLst>
            <a:ext uri="{FF2B5EF4-FFF2-40B4-BE49-F238E27FC236}">
              <a16:creationId xmlns:a16="http://schemas.microsoft.com/office/drawing/2014/main" id="{21576C9E-643C-4E19-B794-7EEAF2A118E2}"/>
            </a:ext>
          </a:extLst>
        </xdr:cNvPr>
        <xdr:cNvSpPr txBox="1"/>
      </xdr:nvSpPr>
      <xdr:spPr>
        <a:xfrm>
          <a:off x="19985990" y="1316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98" name="直線コネクタ 797">
          <a:extLst>
            <a:ext uri="{FF2B5EF4-FFF2-40B4-BE49-F238E27FC236}">
              <a16:creationId xmlns:a16="http://schemas.microsoft.com/office/drawing/2014/main" id="{EA64A428-D10F-4596-81F0-E44EAD30DB5B}"/>
            </a:ext>
          </a:extLst>
        </xdr:cNvPr>
        <xdr:cNvCxnSpPr/>
      </xdr:nvCxnSpPr>
      <xdr:spPr>
        <a:xfrm>
          <a:off x="19885660" y="13393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99" name="【児童館】&#10;一人当たり面積平均値テキスト">
          <a:extLst>
            <a:ext uri="{FF2B5EF4-FFF2-40B4-BE49-F238E27FC236}">
              <a16:creationId xmlns:a16="http://schemas.microsoft.com/office/drawing/2014/main" id="{0C6C602D-8845-44AE-8963-9D2B8232573E}"/>
            </a:ext>
          </a:extLst>
        </xdr:cNvPr>
        <xdr:cNvSpPr txBox="1"/>
      </xdr:nvSpPr>
      <xdr:spPr>
        <a:xfrm>
          <a:off x="19985990" y="14499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0" name="フローチャート: 判断 799">
          <a:extLst>
            <a:ext uri="{FF2B5EF4-FFF2-40B4-BE49-F238E27FC236}">
              <a16:creationId xmlns:a16="http://schemas.microsoft.com/office/drawing/2014/main" id="{0299122E-1604-41DE-A1F5-85DB03A049D5}"/>
            </a:ext>
          </a:extLst>
        </xdr:cNvPr>
        <xdr:cNvSpPr/>
      </xdr:nvSpPr>
      <xdr:spPr>
        <a:xfrm>
          <a:off x="19904710" y="1452707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01" name="フローチャート: 判断 800">
          <a:extLst>
            <a:ext uri="{FF2B5EF4-FFF2-40B4-BE49-F238E27FC236}">
              <a16:creationId xmlns:a16="http://schemas.microsoft.com/office/drawing/2014/main" id="{55A24CE4-BFED-4BE7-AAE6-7B85A5E5083B}"/>
            </a:ext>
          </a:extLst>
        </xdr:cNvPr>
        <xdr:cNvSpPr/>
      </xdr:nvSpPr>
      <xdr:spPr>
        <a:xfrm>
          <a:off x="19161760" y="144995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02" name="フローチャート: 判断 801">
          <a:extLst>
            <a:ext uri="{FF2B5EF4-FFF2-40B4-BE49-F238E27FC236}">
              <a16:creationId xmlns:a16="http://schemas.microsoft.com/office/drawing/2014/main" id="{E28CA904-0E8F-437C-AA83-5C04D0B37A2A}"/>
            </a:ext>
          </a:extLst>
        </xdr:cNvPr>
        <xdr:cNvSpPr/>
      </xdr:nvSpPr>
      <xdr:spPr>
        <a:xfrm>
          <a:off x="18345150" y="145322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03" name="フローチャート: 判断 802">
          <a:extLst>
            <a:ext uri="{FF2B5EF4-FFF2-40B4-BE49-F238E27FC236}">
              <a16:creationId xmlns:a16="http://schemas.microsoft.com/office/drawing/2014/main" id="{229BFC7B-EEE0-4596-93A6-8E127D8687DF}"/>
            </a:ext>
          </a:extLst>
        </xdr:cNvPr>
        <xdr:cNvSpPr/>
      </xdr:nvSpPr>
      <xdr:spPr>
        <a:xfrm>
          <a:off x="17547590" y="1454503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04" name="フローチャート: 判断 803">
          <a:extLst>
            <a:ext uri="{FF2B5EF4-FFF2-40B4-BE49-F238E27FC236}">
              <a16:creationId xmlns:a16="http://schemas.microsoft.com/office/drawing/2014/main" id="{1CB0E242-E674-4D4D-BE65-1F3FE734BDDC}"/>
            </a:ext>
          </a:extLst>
        </xdr:cNvPr>
        <xdr:cNvSpPr/>
      </xdr:nvSpPr>
      <xdr:spPr>
        <a:xfrm>
          <a:off x="16761460" y="145270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FADD71FD-39A0-4C09-85C6-1787950A3FD9}"/>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EF93292E-B3A3-48ED-8804-A97A46861AF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7767948-2150-4FAD-9710-1FE559FEAE26}"/>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C0E1D61-4C03-46E9-A2E3-859C5132A93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CA918E95-7DB6-471B-A192-894ACABE7826}"/>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19957</xdr:rowOff>
    </xdr:from>
    <xdr:to>
      <xdr:col>102</xdr:col>
      <xdr:colOff>165100</xdr:colOff>
      <xdr:row>86</xdr:row>
      <xdr:rowOff>121557</xdr:rowOff>
    </xdr:to>
    <xdr:sp macro="" textlink="">
      <xdr:nvSpPr>
        <xdr:cNvPr id="810" name="楕円 809">
          <a:extLst>
            <a:ext uri="{FF2B5EF4-FFF2-40B4-BE49-F238E27FC236}">
              <a16:creationId xmlns:a16="http://schemas.microsoft.com/office/drawing/2014/main" id="{75B2A311-9B86-4B7C-AADE-7A481D2616CF}"/>
            </a:ext>
          </a:extLst>
        </xdr:cNvPr>
        <xdr:cNvSpPr/>
      </xdr:nvSpPr>
      <xdr:spPr>
        <a:xfrm>
          <a:off x="17547590" y="1476084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60779</xdr:rowOff>
    </xdr:from>
    <xdr:to>
      <xdr:col>98</xdr:col>
      <xdr:colOff>38100</xdr:colOff>
      <xdr:row>85</xdr:row>
      <xdr:rowOff>162379</xdr:rowOff>
    </xdr:to>
    <xdr:sp macro="" textlink="">
      <xdr:nvSpPr>
        <xdr:cNvPr id="811" name="楕円 810">
          <a:extLst>
            <a:ext uri="{FF2B5EF4-FFF2-40B4-BE49-F238E27FC236}">
              <a16:creationId xmlns:a16="http://schemas.microsoft.com/office/drawing/2014/main" id="{3993A347-C385-4688-8DC5-8A055EDF5F39}"/>
            </a:ext>
          </a:extLst>
        </xdr:cNvPr>
        <xdr:cNvSpPr/>
      </xdr:nvSpPr>
      <xdr:spPr>
        <a:xfrm>
          <a:off x="16761460" y="1463021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111579</xdr:rowOff>
    </xdr:from>
    <xdr:to>
      <xdr:col>102</xdr:col>
      <xdr:colOff>114300</xdr:colOff>
      <xdr:row>86</xdr:row>
      <xdr:rowOff>70757</xdr:rowOff>
    </xdr:to>
    <xdr:cxnSp macro="">
      <xdr:nvCxnSpPr>
        <xdr:cNvPr id="812" name="直線コネクタ 811">
          <a:extLst>
            <a:ext uri="{FF2B5EF4-FFF2-40B4-BE49-F238E27FC236}">
              <a16:creationId xmlns:a16="http://schemas.microsoft.com/office/drawing/2014/main" id="{98D83B37-58A9-418C-8F5A-30C34662262A}"/>
            </a:ext>
          </a:extLst>
        </xdr:cNvPr>
        <xdr:cNvCxnSpPr/>
      </xdr:nvCxnSpPr>
      <xdr:spPr>
        <a:xfrm>
          <a:off x="16804640" y="14684829"/>
          <a:ext cx="797560" cy="128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13" name="n_1aveValue【児童館】&#10;一人当たり面積">
          <a:extLst>
            <a:ext uri="{FF2B5EF4-FFF2-40B4-BE49-F238E27FC236}">
              <a16:creationId xmlns:a16="http://schemas.microsoft.com/office/drawing/2014/main" id="{B0D814B8-B8D1-4433-A09E-D8FB363468CD}"/>
            </a:ext>
          </a:extLst>
        </xdr:cNvPr>
        <xdr:cNvSpPr txBox="1"/>
      </xdr:nvSpPr>
      <xdr:spPr>
        <a:xfrm>
          <a:off x="18982132"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14" name="n_2aveValue【児童館】&#10;一人当たり面積">
          <a:extLst>
            <a:ext uri="{FF2B5EF4-FFF2-40B4-BE49-F238E27FC236}">
              <a16:creationId xmlns:a16="http://schemas.microsoft.com/office/drawing/2014/main" id="{573B8932-59EE-4CA3-AB4D-652585AA9E66}"/>
            </a:ext>
          </a:extLst>
        </xdr:cNvPr>
        <xdr:cNvSpPr txBox="1"/>
      </xdr:nvSpPr>
      <xdr:spPr>
        <a:xfrm>
          <a:off x="18182032" y="1431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15" name="n_3aveValue【児童館】&#10;一人当たり面積">
          <a:extLst>
            <a:ext uri="{FF2B5EF4-FFF2-40B4-BE49-F238E27FC236}">
              <a16:creationId xmlns:a16="http://schemas.microsoft.com/office/drawing/2014/main" id="{A43EFBEF-8DBA-46FD-9CFE-EB5EF05836CA}"/>
            </a:ext>
          </a:extLst>
        </xdr:cNvPr>
        <xdr:cNvSpPr txBox="1"/>
      </xdr:nvSpPr>
      <xdr:spPr>
        <a:xfrm>
          <a:off x="17384472" y="14325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816" name="n_4aveValue【児童館】&#10;一人当たり面積">
          <a:extLst>
            <a:ext uri="{FF2B5EF4-FFF2-40B4-BE49-F238E27FC236}">
              <a16:creationId xmlns:a16="http://schemas.microsoft.com/office/drawing/2014/main" id="{65A89ABE-202B-4CB5-86BC-049465EB5859}"/>
            </a:ext>
          </a:extLst>
        </xdr:cNvPr>
        <xdr:cNvSpPr txBox="1"/>
      </xdr:nvSpPr>
      <xdr:spPr>
        <a:xfrm>
          <a:off x="16588817" y="1429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112684</xdr:rowOff>
    </xdr:from>
    <xdr:ext cx="469744" cy="259045"/>
    <xdr:sp macro="" textlink="">
      <xdr:nvSpPr>
        <xdr:cNvPr id="817" name="n_3mainValue【児童館】&#10;一人当たり面積">
          <a:extLst>
            <a:ext uri="{FF2B5EF4-FFF2-40B4-BE49-F238E27FC236}">
              <a16:creationId xmlns:a16="http://schemas.microsoft.com/office/drawing/2014/main" id="{E6B2B7F4-E441-42BA-8C68-11CCC34C97FA}"/>
            </a:ext>
          </a:extLst>
        </xdr:cNvPr>
        <xdr:cNvSpPr txBox="1"/>
      </xdr:nvSpPr>
      <xdr:spPr>
        <a:xfrm>
          <a:off x="17384472"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153506</xdr:rowOff>
    </xdr:from>
    <xdr:ext cx="469744" cy="259045"/>
    <xdr:sp macro="" textlink="">
      <xdr:nvSpPr>
        <xdr:cNvPr id="818" name="n_4mainValue【児童館】&#10;一人当たり面積">
          <a:extLst>
            <a:ext uri="{FF2B5EF4-FFF2-40B4-BE49-F238E27FC236}">
              <a16:creationId xmlns:a16="http://schemas.microsoft.com/office/drawing/2014/main" id="{101A3E79-07A7-44A2-B260-E85CA6995116}"/>
            </a:ext>
          </a:extLst>
        </xdr:cNvPr>
        <xdr:cNvSpPr txBox="1"/>
      </xdr:nvSpPr>
      <xdr:spPr>
        <a:xfrm>
          <a:off x="1658881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9" name="正方形/長方形 818">
          <a:extLst>
            <a:ext uri="{FF2B5EF4-FFF2-40B4-BE49-F238E27FC236}">
              <a16:creationId xmlns:a16="http://schemas.microsoft.com/office/drawing/2014/main" id="{EF34926F-F89B-49B1-A183-0F79C5E3F42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0" name="正方形/長方形 819">
          <a:extLst>
            <a:ext uri="{FF2B5EF4-FFF2-40B4-BE49-F238E27FC236}">
              <a16:creationId xmlns:a16="http://schemas.microsoft.com/office/drawing/2014/main" id="{58D6F31C-521C-4FE0-860C-45424ABF563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1" name="正方形/長方形 820">
          <a:extLst>
            <a:ext uri="{FF2B5EF4-FFF2-40B4-BE49-F238E27FC236}">
              <a16:creationId xmlns:a16="http://schemas.microsoft.com/office/drawing/2014/main" id="{21E23D23-23CB-4E86-8444-768C9853B204}"/>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2" name="正方形/長方形 821">
          <a:extLst>
            <a:ext uri="{FF2B5EF4-FFF2-40B4-BE49-F238E27FC236}">
              <a16:creationId xmlns:a16="http://schemas.microsoft.com/office/drawing/2014/main" id="{40243C3F-62F4-4CCD-838B-DC890EABD19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3" name="正方形/長方形 822">
          <a:extLst>
            <a:ext uri="{FF2B5EF4-FFF2-40B4-BE49-F238E27FC236}">
              <a16:creationId xmlns:a16="http://schemas.microsoft.com/office/drawing/2014/main" id="{6AEFD531-D9D9-40FD-9D23-E1AF8AD59A53}"/>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4" name="正方形/長方形 823">
          <a:extLst>
            <a:ext uri="{FF2B5EF4-FFF2-40B4-BE49-F238E27FC236}">
              <a16:creationId xmlns:a16="http://schemas.microsoft.com/office/drawing/2014/main" id="{F7A9DCE2-37CA-4A0C-A495-4B231599F78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5" name="正方形/長方形 824">
          <a:extLst>
            <a:ext uri="{FF2B5EF4-FFF2-40B4-BE49-F238E27FC236}">
              <a16:creationId xmlns:a16="http://schemas.microsoft.com/office/drawing/2014/main" id="{2B4BB101-73D3-4D4C-9FC7-D0F59161445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6" name="正方形/長方形 825">
          <a:extLst>
            <a:ext uri="{FF2B5EF4-FFF2-40B4-BE49-F238E27FC236}">
              <a16:creationId xmlns:a16="http://schemas.microsoft.com/office/drawing/2014/main" id="{5FB5BDF4-B4A7-4F4D-9F1B-A14DFDAA1352}"/>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7" name="テキスト ボックス 826">
          <a:extLst>
            <a:ext uri="{FF2B5EF4-FFF2-40B4-BE49-F238E27FC236}">
              <a16:creationId xmlns:a16="http://schemas.microsoft.com/office/drawing/2014/main" id="{A03A58EE-A27E-48F7-8791-F87614F03E6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8" name="直線コネクタ 827">
          <a:extLst>
            <a:ext uri="{FF2B5EF4-FFF2-40B4-BE49-F238E27FC236}">
              <a16:creationId xmlns:a16="http://schemas.microsoft.com/office/drawing/2014/main" id="{73E0074D-17EA-439F-846D-FE0ADA9F783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9" name="テキスト ボックス 828">
          <a:extLst>
            <a:ext uri="{FF2B5EF4-FFF2-40B4-BE49-F238E27FC236}">
              <a16:creationId xmlns:a16="http://schemas.microsoft.com/office/drawing/2014/main" id="{5345B5B4-02F6-45D5-A46F-1351FB07D7E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0" name="直線コネクタ 829">
          <a:extLst>
            <a:ext uri="{FF2B5EF4-FFF2-40B4-BE49-F238E27FC236}">
              <a16:creationId xmlns:a16="http://schemas.microsoft.com/office/drawing/2014/main" id="{9AEFAD10-4F72-4E4F-A6CD-D47A2933A03C}"/>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1" name="テキスト ボックス 830">
          <a:extLst>
            <a:ext uri="{FF2B5EF4-FFF2-40B4-BE49-F238E27FC236}">
              <a16:creationId xmlns:a16="http://schemas.microsoft.com/office/drawing/2014/main" id="{E9353877-4A74-423E-845E-50E487E551E8}"/>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2" name="直線コネクタ 831">
          <a:extLst>
            <a:ext uri="{FF2B5EF4-FFF2-40B4-BE49-F238E27FC236}">
              <a16:creationId xmlns:a16="http://schemas.microsoft.com/office/drawing/2014/main" id="{EFFCFF7F-6721-47E7-9F86-722626485832}"/>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3" name="テキスト ボックス 832">
          <a:extLst>
            <a:ext uri="{FF2B5EF4-FFF2-40B4-BE49-F238E27FC236}">
              <a16:creationId xmlns:a16="http://schemas.microsoft.com/office/drawing/2014/main" id="{34682441-399C-4BCA-823A-E3DBFB732B46}"/>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4" name="直線コネクタ 833">
          <a:extLst>
            <a:ext uri="{FF2B5EF4-FFF2-40B4-BE49-F238E27FC236}">
              <a16:creationId xmlns:a16="http://schemas.microsoft.com/office/drawing/2014/main" id="{414C919E-974C-41E5-90DE-60FBF1FB1AE8}"/>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5" name="テキスト ボックス 834">
          <a:extLst>
            <a:ext uri="{FF2B5EF4-FFF2-40B4-BE49-F238E27FC236}">
              <a16:creationId xmlns:a16="http://schemas.microsoft.com/office/drawing/2014/main" id="{55B6FC4B-A264-4833-B6E1-76448D27A18E}"/>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36" name="直線コネクタ 835">
          <a:extLst>
            <a:ext uri="{FF2B5EF4-FFF2-40B4-BE49-F238E27FC236}">
              <a16:creationId xmlns:a16="http://schemas.microsoft.com/office/drawing/2014/main" id="{F016603A-4FF8-411A-9CFD-E2FED26C41BE}"/>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37" name="テキスト ボックス 836">
          <a:extLst>
            <a:ext uri="{FF2B5EF4-FFF2-40B4-BE49-F238E27FC236}">
              <a16:creationId xmlns:a16="http://schemas.microsoft.com/office/drawing/2014/main" id="{FC0FCB7B-8ADD-46C8-A48C-168FD6EED369}"/>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38" name="直線コネクタ 837">
          <a:extLst>
            <a:ext uri="{FF2B5EF4-FFF2-40B4-BE49-F238E27FC236}">
              <a16:creationId xmlns:a16="http://schemas.microsoft.com/office/drawing/2014/main" id="{1D60C884-A6D5-472C-9E8C-C830AD5DFCFF}"/>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39" name="テキスト ボックス 838">
          <a:extLst>
            <a:ext uri="{FF2B5EF4-FFF2-40B4-BE49-F238E27FC236}">
              <a16:creationId xmlns:a16="http://schemas.microsoft.com/office/drawing/2014/main" id="{ACA5F5B7-5085-41E0-B45A-3DF4E1EA6F9F}"/>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0" name="直線コネクタ 839">
          <a:extLst>
            <a:ext uri="{FF2B5EF4-FFF2-40B4-BE49-F238E27FC236}">
              <a16:creationId xmlns:a16="http://schemas.microsoft.com/office/drawing/2014/main" id="{AFF8C20A-4F8D-41D6-BC40-90256C6921C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1" name="テキスト ボックス 840">
          <a:extLst>
            <a:ext uri="{FF2B5EF4-FFF2-40B4-BE49-F238E27FC236}">
              <a16:creationId xmlns:a16="http://schemas.microsoft.com/office/drawing/2014/main" id="{B3B4AEE7-A0FA-4A80-A2F9-80BAB3CC799B}"/>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2" name="【公民館】&#10;有形固定資産減価償却率グラフ枠">
          <a:extLst>
            <a:ext uri="{FF2B5EF4-FFF2-40B4-BE49-F238E27FC236}">
              <a16:creationId xmlns:a16="http://schemas.microsoft.com/office/drawing/2014/main" id="{ACC9A880-D5B4-4B4A-AEF9-6991F6C531C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43" name="直線コネクタ 842">
          <a:extLst>
            <a:ext uri="{FF2B5EF4-FFF2-40B4-BE49-F238E27FC236}">
              <a16:creationId xmlns:a16="http://schemas.microsoft.com/office/drawing/2014/main" id="{7505A81E-A7DB-4C04-953C-ACDECFF66B8D}"/>
            </a:ext>
          </a:extLst>
        </xdr:cNvPr>
        <xdr:cNvCxnSpPr/>
      </xdr:nvCxnSpPr>
      <xdr:spPr>
        <a:xfrm flipV="1">
          <a:off x="14703424" y="1707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44" name="【公民館】&#10;有形固定資産減価償却率最小値テキスト">
          <a:extLst>
            <a:ext uri="{FF2B5EF4-FFF2-40B4-BE49-F238E27FC236}">
              <a16:creationId xmlns:a16="http://schemas.microsoft.com/office/drawing/2014/main" id="{A7D5FC55-18D0-4469-AC19-89CF2E71105C}"/>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45" name="直線コネクタ 844">
          <a:extLst>
            <a:ext uri="{FF2B5EF4-FFF2-40B4-BE49-F238E27FC236}">
              <a16:creationId xmlns:a16="http://schemas.microsoft.com/office/drawing/2014/main" id="{9A43E63B-10FF-44DE-893E-26AF42637E23}"/>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46" name="【公民館】&#10;有形固定資産減価償却率最大値テキスト">
          <a:extLst>
            <a:ext uri="{FF2B5EF4-FFF2-40B4-BE49-F238E27FC236}">
              <a16:creationId xmlns:a16="http://schemas.microsoft.com/office/drawing/2014/main" id="{C98816B5-DBB5-45C4-9310-FEA72B3A6E37}"/>
            </a:ext>
          </a:extLst>
        </xdr:cNvPr>
        <xdr:cNvSpPr txBox="1"/>
      </xdr:nvSpPr>
      <xdr:spPr>
        <a:xfrm>
          <a:off x="14742160" y="1685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47" name="直線コネクタ 846">
          <a:extLst>
            <a:ext uri="{FF2B5EF4-FFF2-40B4-BE49-F238E27FC236}">
              <a16:creationId xmlns:a16="http://schemas.microsoft.com/office/drawing/2014/main" id="{36D41650-D43C-45B7-A34C-7D40ECAAACF9}"/>
            </a:ext>
          </a:extLst>
        </xdr:cNvPr>
        <xdr:cNvCxnSpPr/>
      </xdr:nvCxnSpPr>
      <xdr:spPr>
        <a:xfrm>
          <a:off x="14611350" y="1707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848" name="【公民館】&#10;有形固定資産減価償却率平均値テキスト">
          <a:extLst>
            <a:ext uri="{FF2B5EF4-FFF2-40B4-BE49-F238E27FC236}">
              <a16:creationId xmlns:a16="http://schemas.microsoft.com/office/drawing/2014/main" id="{F19BA0B3-23AD-4A1F-8FFF-77946E5600FA}"/>
            </a:ext>
          </a:extLst>
        </xdr:cNvPr>
        <xdr:cNvSpPr txBox="1"/>
      </xdr:nvSpPr>
      <xdr:spPr>
        <a:xfrm>
          <a:off x="14742160" y="17795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49" name="フローチャート: 判断 848">
          <a:extLst>
            <a:ext uri="{FF2B5EF4-FFF2-40B4-BE49-F238E27FC236}">
              <a16:creationId xmlns:a16="http://schemas.microsoft.com/office/drawing/2014/main" id="{C02F89DB-6804-4B4E-9F00-D96A08882751}"/>
            </a:ext>
          </a:extLst>
        </xdr:cNvPr>
        <xdr:cNvSpPr/>
      </xdr:nvSpPr>
      <xdr:spPr>
        <a:xfrm>
          <a:off x="14649450" y="17947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50" name="フローチャート: 判断 849">
          <a:extLst>
            <a:ext uri="{FF2B5EF4-FFF2-40B4-BE49-F238E27FC236}">
              <a16:creationId xmlns:a16="http://schemas.microsoft.com/office/drawing/2014/main" id="{EAC5C10F-213C-4B21-A3D0-610B9080201E}"/>
            </a:ext>
          </a:extLst>
        </xdr:cNvPr>
        <xdr:cNvSpPr/>
      </xdr:nvSpPr>
      <xdr:spPr>
        <a:xfrm>
          <a:off x="13887450" y="179609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51" name="フローチャート: 判断 850">
          <a:extLst>
            <a:ext uri="{FF2B5EF4-FFF2-40B4-BE49-F238E27FC236}">
              <a16:creationId xmlns:a16="http://schemas.microsoft.com/office/drawing/2014/main" id="{FA094188-5209-4B15-9623-37F0F0FC293E}"/>
            </a:ext>
          </a:extLst>
        </xdr:cNvPr>
        <xdr:cNvSpPr/>
      </xdr:nvSpPr>
      <xdr:spPr>
        <a:xfrm>
          <a:off x="13089890" y="17938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52" name="フローチャート: 判断 851">
          <a:extLst>
            <a:ext uri="{FF2B5EF4-FFF2-40B4-BE49-F238E27FC236}">
              <a16:creationId xmlns:a16="http://schemas.microsoft.com/office/drawing/2014/main" id="{AC993B32-4BEF-4FF5-B16E-97C494902BF7}"/>
            </a:ext>
          </a:extLst>
        </xdr:cNvPr>
        <xdr:cNvSpPr/>
      </xdr:nvSpPr>
      <xdr:spPr>
        <a:xfrm>
          <a:off x="12303760" y="179247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853" name="フローチャート: 判断 852">
          <a:extLst>
            <a:ext uri="{FF2B5EF4-FFF2-40B4-BE49-F238E27FC236}">
              <a16:creationId xmlns:a16="http://schemas.microsoft.com/office/drawing/2014/main" id="{1712F0D5-1C01-42C7-A4C7-BE79E29EB6C5}"/>
            </a:ext>
          </a:extLst>
        </xdr:cNvPr>
        <xdr:cNvSpPr/>
      </xdr:nvSpPr>
      <xdr:spPr>
        <a:xfrm>
          <a:off x="11487150" y="1795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4" name="テキスト ボックス 853">
          <a:extLst>
            <a:ext uri="{FF2B5EF4-FFF2-40B4-BE49-F238E27FC236}">
              <a16:creationId xmlns:a16="http://schemas.microsoft.com/office/drawing/2014/main" id="{2627391C-4584-4CBB-9641-63581A6C1D7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A7AF7E9D-9BAF-4CC5-8FEE-FDA87E635C2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C7D78CDF-B239-4200-923D-7495B68FAA3C}"/>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2A852975-000F-40F7-A519-24B80CCC7F5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4E194AB6-88CA-4BFE-9CB7-E6F54A9B639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90170</xdr:rowOff>
    </xdr:from>
    <xdr:to>
      <xdr:col>85</xdr:col>
      <xdr:colOff>177800</xdr:colOff>
      <xdr:row>106</xdr:row>
      <xdr:rowOff>20320</xdr:rowOff>
    </xdr:to>
    <xdr:sp macro="" textlink="">
      <xdr:nvSpPr>
        <xdr:cNvPr id="859" name="楕円 858">
          <a:extLst>
            <a:ext uri="{FF2B5EF4-FFF2-40B4-BE49-F238E27FC236}">
              <a16:creationId xmlns:a16="http://schemas.microsoft.com/office/drawing/2014/main" id="{56D3B8A5-1DDB-4DCB-ADB9-700628780AD7}"/>
            </a:ext>
          </a:extLst>
        </xdr:cNvPr>
        <xdr:cNvSpPr/>
      </xdr:nvSpPr>
      <xdr:spPr>
        <a:xfrm>
          <a:off x="14649450" y="180962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68597</xdr:rowOff>
    </xdr:from>
    <xdr:ext cx="405111" cy="259045"/>
    <xdr:sp macro="" textlink="">
      <xdr:nvSpPr>
        <xdr:cNvPr id="860" name="【公民館】&#10;有形固定資産減価償却率該当値テキスト">
          <a:extLst>
            <a:ext uri="{FF2B5EF4-FFF2-40B4-BE49-F238E27FC236}">
              <a16:creationId xmlns:a16="http://schemas.microsoft.com/office/drawing/2014/main" id="{1511ABD1-DCBA-4E84-A784-B06B124FD3EC}"/>
            </a:ext>
          </a:extLst>
        </xdr:cNvPr>
        <xdr:cNvSpPr txBox="1"/>
      </xdr:nvSpPr>
      <xdr:spPr>
        <a:xfrm>
          <a:off x="14742160" y="1806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59689</xdr:rowOff>
    </xdr:from>
    <xdr:to>
      <xdr:col>81</xdr:col>
      <xdr:colOff>101600</xdr:colOff>
      <xdr:row>105</xdr:row>
      <xdr:rowOff>161289</xdr:rowOff>
    </xdr:to>
    <xdr:sp macro="" textlink="">
      <xdr:nvSpPr>
        <xdr:cNvPr id="861" name="楕円 860">
          <a:extLst>
            <a:ext uri="{FF2B5EF4-FFF2-40B4-BE49-F238E27FC236}">
              <a16:creationId xmlns:a16="http://schemas.microsoft.com/office/drawing/2014/main" id="{E4EBB489-6326-4D01-B219-504685D35527}"/>
            </a:ext>
          </a:extLst>
        </xdr:cNvPr>
        <xdr:cNvSpPr/>
      </xdr:nvSpPr>
      <xdr:spPr>
        <a:xfrm>
          <a:off x="13887450" y="18058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110489</xdr:rowOff>
    </xdr:from>
    <xdr:to>
      <xdr:col>85</xdr:col>
      <xdr:colOff>127000</xdr:colOff>
      <xdr:row>105</xdr:row>
      <xdr:rowOff>140970</xdr:rowOff>
    </xdr:to>
    <xdr:cxnSp macro="">
      <xdr:nvCxnSpPr>
        <xdr:cNvPr id="862" name="直線コネクタ 861">
          <a:extLst>
            <a:ext uri="{FF2B5EF4-FFF2-40B4-BE49-F238E27FC236}">
              <a16:creationId xmlns:a16="http://schemas.microsoft.com/office/drawing/2014/main" id="{6EA3CA83-EB7C-439A-ADBF-5822BAB2825E}"/>
            </a:ext>
          </a:extLst>
        </xdr:cNvPr>
        <xdr:cNvCxnSpPr/>
      </xdr:nvCxnSpPr>
      <xdr:spPr>
        <a:xfrm>
          <a:off x="13942060" y="18110834"/>
          <a:ext cx="762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19686</xdr:rowOff>
    </xdr:from>
    <xdr:to>
      <xdr:col>76</xdr:col>
      <xdr:colOff>165100</xdr:colOff>
      <xdr:row>105</xdr:row>
      <xdr:rowOff>121286</xdr:rowOff>
    </xdr:to>
    <xdr:sp macro="" textlink="">
      <xdr:nvSpPr>
        <xdr:cNvPr id="863" name="楕円 862">
          <a:extLst>
            <a:ext uri="{FF2B5EF4-FFF2-40B4-BE49-F238E27FC236}">
              <a16:creationId xmlns:a16="http://schemas.microsoft.com/office/drawing/2014/main" id="{BE5891D8-2B41-45A2-A9DD-F1BFCAF4D6E4}"/>
            </a:ext>
          </a:extLst>
        </xdr:cNvPr>
        <xdr:cNvSpPr/>
      </xdr:nvSpPr>
      <xdr:spPr>
        <a:xfrm>
          <a:off x="13089890" y="1801812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70486</xdr:rowOff>
    </xdr:from>
    <xdr:to>
      <xdr:col>81</xdr:col>
      <xdr:colOff>50800</xdr:colOff>
      <xdr:row>105</xdr:row>
      <xdr:rowOff>110489</xdr:rowOff>
    </xdr:to>
    <xdr:cxnSp macro="">
      <xdr:nvCxnSpPr>
        <xdr:cNvPr id="864" name="直線コネクタ 863">
          <a:extLst>
            <a:ext uri="{FF2B5EF4-FFF2-40B4-BE49-F238E27FC236}">
              <a16:creationId xmlns:a16="http://schemas.microsoft.com/office/drawing/2014/main" id="{18E1381F-F808-4E10-BF5D-61FC0EB063E9}"/>
            </a:ext>
          </a:extLst>
        </xdr:cNvPr>
        <xdr:cNvCxnSpPr/>
      </xdr:nvCxnSpPr>
      <xdr:spPr>
        <a:xfrm>
          <a:off x="13144500" y="18070831"/>
          <a:ext cx="79756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154939</xdr:rowOff>
    </xdr:from>
    <xdr:to>
      <xdr:col>72</xdr:col>
      <xdr:colOff>38100</xdr:colOff>
      <xdr:row>105</xdr:row>
      <xdr:rowOff>85089</xdr:rowOff>
    </xdr:to>
    <xdr:sp macro="" textlink="">
      <xdr:nvSpPr>
        <xdr:cNvPr id="865" name="楕円 864">
          <a:extLst>
            <a:ext uri="{FF2B5EF4-FFF2-40B4-BE49-F238E27FC236}">
              <a16:creationId xmlns:a16="http://schemas.microsoft.com/office/drawing/2014/main" id="{E28EFD9D-62DA-4C5A-A9E4-87626E9A1697}"/>
            </a:ext>
          </a:extLst>
        </xdr:cNvPr>
        <xdr:cNvSpPr/>
      </xdr:nvSpPr>
      <xdr:spPr>
        <a:xfrm>
          <a:off x="12303760" y="179857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34289</xdr:rowOff>
    </xdr:from>
    <xdr:to>
      <xdr:col>76</xdr:col>
      <xdr:colOff>114300</xdr:colOff>
      <xdr:row>105</xdr:row>
      <xdr:rowOff>70486</xdr:rowOff>
    </xdr:to>
    <xdr:cxnSp macro="">
      <xdr:nvCxnSpPr>
        <xdr:cNvPr id="866" name="直線コネクタ 865">
          <a:extLst>
            <a:ext uri="{FF2B5EF4-FFF2-40B4-BE49-F238E27FC236}">
              <a16:creationId xmlns:a16="http://schemas.microsoft.com/office/drawing/2014/main" id="{57B6BA91-BF99-4848-8CC7-99D01E44E28E}"/>
            </a:ext>
          </a:extLst>
        </xdr:cNvPr>
        <xdr:cNvCxnSpPr/>
      </xdr:nvCxnSpPr>
      <xdr:spPr>
        <a:xfrm>
          <a:off x="12346940" y="18034634"/>
          <a:ext cx="79756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116839</xdr:rowOff>
    </xdr:from>
    <xdr:to>
      <xdr:col>67</xdr:col>
      <xdr:colOff>101600</xdr:colOff>
      <xdr:row>105</xdr:row>
      <xdr:rowOff>46989</xdr:rowOff>
    </xdr:to>
    <xdr:sp macro="" textlink="">
      <xdr:nvSpPr>
        <xdr:cNvPr id="867" name="楕円 866">
          <a:extLst>
            <a:ext uri="{FF2B5EF4-FFF2-40B4-BE49-F238E27FC236}">
              <a16:creationId xmlns:a16="http://schemas.microsoft.com/office/drawing/2014/main" id="{3E82D8B8-8AC4-4410-9235-3361E22BE7C5}"/>
            </a:ext>
          </a:extLst>
        </xdr:cNvPr>
        <xdr:cNvSpPr/>
      </xdr:nvSpPr>
      <xdr:spPr>
        <a:xfrm>
          <a:off x="11487150" y="179476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167639</xdr:rowOff>
    </xdr:from>
    <xdr:to>
      <xdr:col>71</xdr:col>
      <xdr:colOff>177800</xdr:colOff>
      <xdr:row>105</xdr:row>
      <xdr:rowOff>34289</xdr:rowOff>
    </xdr:to>
    <xdr:cxnSp macro="">
      <xdr:nvCxnSpPr>
        <xdr:cNvPr id="868" name="直線コネクタ 867">
          <a:extLst>
            <a:ext uri="{FF2B5EF4-FFF2-40B4-BE49-F238E27FC236}">
              <a16:creationId xmlns:a16="http://schemas.microsoft.com/office/drawing/2014/main" id="{78DF1313-D67F-44DF-BE52-1A01CD591D3A}"/>
            </a:ext>
          </a:extLst>
        </xdr:cNvPr>
        <xdr:cNvCxnSpPr/>
      </xdr:nvCxnSpPr>
      <xdr:spPr>
        <a:xfrm>
          <a:off x="11541760" y="18002249"/>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869" name="n_1aveValue【公民館】&#10;有形固定資産減価償却率">
          <a:extLst>
            <a:ext uri="{FF2B5EF4-FFF2-40B4-BE49-F238E27FC236}">
              <a16:creationId xmlns:a16="http://schemas.microsoft.com/office/drawing/2014/main" id="{45BAFDF6-E1F9-4267-B83C-E48DEEC9F9EF}"/>
            </a:ext>
          </a:extLst>
        </xdr:cNvPr>
        <xdr:cNvSpPr txBox="1"/>
      </xdr:nvSpPr>
      <xdr:spPr>
        <a:xfrm>
          <a:off x="1373823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70" name="n_2aveValue【公民館】&#10;有形固定資産減価償却率">
          <a:extLst>
            <a:ext uri="{FF2B5EF4-FFF2-40B4-BE49-F238E27FC236}">
              <a16:creationId xmlns:a16="http://schemas.microsoft.com/office/drawing/2014/main" id="{41FB6390-1613-4DEE-8E8A-DCA17FA20234}"/>
            </a:ext>
          </a:extLst>
        </xdr:cNvPr>
        <xdr:cNvSpPr txBox="1"/>
      </xdr:nvSpPr>
      <xdr:spPr>
        <a:xfrm>
          <a:off x="1295718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871" name="n_3aveValue【公民館】&#10;有形固定資産減価償却率">
          <a:extLst>
            <a:ext uri="{FF2B5EF4-FFF2-40B4-BE49-F238E27FC236}">
              <a16:creationId xmlns:a16="http://schemas.microsoft.com/office/drawing/2014/main" id="{6B3D1DAE-1FDD-41ED-9792-5B52F047F8FD}"/>
            </a:ext>
          </a:extLst>
        </xdr:cNvPr>
        <xdr:cNvSpPr txBox="1"/>
      </xdr:nvSpPr>
      <xdr:spPr>
        <a:xfrm>
          <a:off x="1217105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872" name="n_4aveValue【公民館】&#10;有形固定資産減価償却率">
          <a:extLst>
            <a:ext uri="{FF2B5EF4-FFF2-40B4-BE49-F238E27FC236}">
              <a16:creationId xmlns:a16="http://schemas.microsoft.com/office/drawing/2014/main" id="{F00E51AA-FB2F-4348-B52A-432F1CE2CB42}"/>
            </a:ext>
          </a:extLst>
        </xdr:cNvPr>
        <xdr:cNvSpPr txBox="1"/>
      </xdr:nvSpPr>
      <xdr:spPr>
        <a:xfrm>
          <a:off x="1135444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152416</xdr:rowOff>
    </xdr:from>
    <xdr:ext cx="405111" cy="259045"/>
    <xdr:sp macro="" textlink="">
      <xdr:nvSpPr>
        <xdr:cNvPr id="873" name="n_1mainValue【公民館】&#10;有形固定資産減価償却率">
          <a:extLst>
            <a:ext uri="{FF2B5EF4-FFF2-40B4-BE49-F238E27FC236}">
              <a16:creationId xmlns:a16="http://schemas.microsoft.com/office/drawing/2014/main" id="{3DB886DA-01EB-4F53-9ADF-8BF7BB0E1A8F}"/>
            </a:ext>
          </a:extLst>
        </xdr:cNvPr>
        <xdr:cNvSpPr txBox="1"/>
      </xdr:nvSpPr>
      <xdr:spPr>
        <a:xfrm>
          <a:off x="1373823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112413</xdr:rowOff>
    </xdr:from>
    <xdr:ext cx="405111" cy="259045"/>
    <xdr:sp macro="" textlink="">
      <xdr:nvSpPr>
        <xdr:cNvPr id="874" name="n_2mainValue【公民館】&#10;有形固定資産減価償却率">
          <a:extLst>
            <a:ext uri="{FF2B5EF4-FFF2-40B4-BE49-F238E27FC236}">
              <a16:creationId xmlns:a16="http://schemas.microsoft.com/office/drawing/2014/main" id="{B7B5D701-5002-406D-B955-FFBA357EED29}"/>
            </a:ext>
          </a:extLst>
        </xdr:cNvPr>
        <xdr:cNvSpPr txBox="1"/>
      </xdr:nvSpPr>
      <xdr:spPr>
        <a:xfrm>
          <a:off x="12957184" y="1811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76216</xdr:rowOff>
    </xdr:from>
    <xdr:ext cx="405111" cy="259045"/>
    <xdr:sp macro="" textlink="">
      <xdr:nvSpPr>
        <xdr:cNvPr id="875" name="n_3mainValue【公民館】&#10;有形固定資産減価償却率">
          <a:extLst>
            <a:ext uri="{FF2B5EF4-FFF2-40B4-BE49-F238E27FC236}">
              <a16:creationId xmlns:a16="http://schemas.microsoft.com/office/drawing/2014/main" id="{03374192-F885-4FF8-8657-F10A559BD275}"/>
            </a:ext>
          </a:extLst>
        </xdr:cNvPr>
        <xdr:cNvSpPr txBox="1"/>
      </xdr:nvSpPr>
      <xdr:spPr>
        <a:xfrm>
          <a:off x="12171054" y="1807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876" name="n_4mainValue【公民館】&#10;有形固定資産減価償却率">
          <a:extLst>
            <a:ext uri="{FF2B5EF4-FFF2-40B4-BE49-F238E27FC236}">
              <a16:creationId xmlns:a16="http://schemas.microsoft.com/office/drawing/2014/main" id="{300746D3-2241-463D-B593-35945BCA231F}"/>
            </a:ext>
          </a:extLst>
        </xdr:cNvPr>
        <xdr:cNvSpPr txBox="1"/>
      </xdr:nvSpPr>
      <xdr:spPr>
        <a:xfrm>
          <a:off x="11354444" y="17719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7" name="正方形/長方形 876">
          <a:extLst>
            <a:ext uri="{FF2B5EF4-FFF2-40B4-BE49-F238E27FC236}">
              <a16:creationId xmlns:a16="http://schemas.microsoft.com/office/drawing/2014/main" id="{B058CAFF-24BA-4021-BA85-523318FCCBB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8" name="正方形/長方形 877">
          <a:extLst>
            <a:ext uri="{FF2B5EF4-FFF2-40B4-BE49-F238E27FC236}">
              <a16:creationId xmlns:a16="http://schemas.microsoft.com/office/drawing/2014/main" id="{2DEA5157-5060-4663-8721-A6FDD43F44A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9" name="正方形/長方形 878">
          <a:extLst>
            <a:ext uri="{FF2B5EF4-FFF2-40B4-BE49-F238E27FC236}">
              <a16:creationId xmlns:a16="http://schemas.microsoft.com/office/drawing/2014/main" id="{79172E34-FDBD-4E75-9EDB-EB5D672A24F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0" name="正方形/長方形 879">
          <a:extLst>
            <a:ext uri="{FF2B5EF4-FFF2-40B4-BE49-F238E27FC236}">
              <a16:creationId xmlns:a16="http://schemas.microsoft.com/office/drawing/2014/main" id="{D09A3FC7-1179-4040-B6D8-291016EAD654}"/>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1" name="正方形/長方形 880">
          <a:extLst>
            <a:ext uri="{FF2B5EF4-FFF2-40B4-BE49-F238E27FC236}">
              <a16:creationId xmlns:a16="http://schemas.microsoft.com/office/drawing/2014/main" id="{F89BD3E2-0352-4BA3-8727-BB4C89AA982B}"/>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2" name="正方形/長方形 881">
          <a:extLst>
            <a:ext uri="{FF2B5EF4-FFF2-40B4-BE49-F238E27FC236}">
              <a16:creationId xmlns:a16="http://schemas.microsoft.com/office/drawing/2014/main" id="{0E63BC12-E798-4704-B347-A5E6EC03037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3" name="正方形/長方形 882">
          <a:extLst>
            <a:ext uri="{FF2B5EF4-FFF2-40B4-BE49-F238E27FC236}">
              <a16:creationId xmlns:a16="http://schemas.microsoft.com/office/drawing/2014/main" id="{E50F6BF9-A160-4761-9D96-64ACFEE713A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4" name="正方形/長方形 883">
          <a:extLst>
            <a:ext uri="{FF2B5EF4-FFF2-40B4-BE49-F238E27FC236}">
              <a16:creationId xmlns:a16="http://schemas.microsoft.com/office/drawing/2014/main" id="{E4D0DD3E-3B81-4092-B4E5-288BCC0C3ABD}"/>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5" name="テキスト ボックス 884">
          <a:extLst>
            <a:ext uri="{FF2B5EF4-FFF2-40B4-BE49-F238E27FC236}">
              <a16:creationId xmlns:a16="http://schemas.microsoft.com/office/drawing/2014/main" id="{8B705A67-B4C6-4268-9C89-50CAB0328D3C}"/>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6" name="直線コネクタ 885">
          <a:extLst>
            <a:ext uri="{FF2B5EF4-FFF2-40B4-BE49-F238E27FC236}">
              <a16:creationId xmlns:a16="http://schemas.microsoft.com/office/drawing/2014/main" id="{9008EB9B-9266-4E60-871A-71E0F6F8432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87" name="直線コネクタ 886">
          <a:extLst>
            <a:ext uri="{FF2B5EF4-FFF2-40B4-BE49-F238E27FC236}">
              <a16:creationId xmlns:a16="http://schemas.microsoft.com/office/drawing/2014/main" id="{BA7DAA16-E6E7-4EDA-A42C-843BE04635D2}"/>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88" name="テキスト ボックス 887">
          <a:extLst>
            <a:ext uri="{FF2B5EF4-FFF2-40B4-BE49-F238E27FC236}">
              <a16:creationId xmlns:a16="http://schemas.microsoft.com/office/drawing/2014/main" id="{E95B3FA2-E7F3-4C6B-A593-64DCCE58140B}"/>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89" name="直線コネクタ 888">
          <a:extLst>
            <a:ext uri="{FF2B5EF4-FFF2-40B4-BE49-F238E27FC236}">
              <a16:creationId xmlns:a16="http://schemas.microsoft.com/office/drawing/2014/main" id="{5AE42916-3CD0-4311-92EC-38D2E18BF71D}"/>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0" name="テキスト ボックス 889">
          <a:extLst>
            <a:ext uri="{FF2B5EF4-FFF2-40B4-BE49-F238E27FC236}">
              <a16:creationId xmlns:a16="http://schemas.microsoft.com/office/drawing/2014/main" id="{8D288652-8875-4057-B885-C941608061A5}"/>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1" name="直線コネクタ 890">
          <a:extLst>
            <a:ext uri="{FF2B5EF4-FFF2-40B4-BE49-F238E27FC236}">
              <a16:creationId xmlns:a16="http://schemas.microsoft.com/office/drawing/2014/main" id="{C2A87F4C-CFBD-4B3C-B198-7723A530D719}"/>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2" name="テキスト ボックス 891">
          <a:extLst>
            <a:ext uri="{FF2B5EF4-FFF2-40B4-BE49-F238E27FC236}">
              <a16:creationId xmlns:a16="http://schemas.microsoft.com/office/drawing/2014/main" id="{CFA746BA-5363-4B4C-B83B-E647C49DB0A4}"/>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93" name="直線コネクタ 892">
          <a:extLst>
            <a:ext uri="{FF2B5EF4-FFF2-40B4-BE49-F238E27FC236}">
              <a16:creationId xmlns:a16="http://schemas.microsoft.com/office/drawing/2014/main" id="{70F19395-54A0-473F-A862-4ED6DE0B15F9}"/>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94" name="テキスト ボックス 893">
          <a:extLst>
            <a:ext uri="{FF2B5EF4-FFF2-40B4-BE49-F238E27FC236}">
              <a16:creationId xmlns:a16="http://schemas.microsoft.com/office/drawing/2014/main" id="{F5144786-4A6E-4601-9145-6C718F961129}"/>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95" name="直線コネクタ 894">
          <a:extLst>
            <a:ext uri="{FF2B5EF4-FFF2-40B4-BE49-F238E27FC236}">
              <a16:creationId xmlns:a16="http://schemas.microsoft.com/office/drawing/2014/main" id="{724FBAEF-377A-415D-8FAD-15925F858C15}"/>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96" name="テキスト ボックス 895">
          <a:extLst>
            <a:ext uri="{FF2B5EF4-FFF2-40B4-BE49-F238E27FC236}">
              <a16:creationId xmlns:a16="http://schemas.microsoft.com/office/drawing/2014/main" id="{D01A266F-A411-4F93-B61A-D26169D6EE95}"/>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97" name="直線コネクタ 896">
          <a:extLst>
            <a:ext uri="{FF2B5EF4-FFF2-40B4-BE49-F238E27FC236}">
              <a16:creationId xmlns:a16="http://schemas.microsoft.com/office/drawing/2014/main" id="{68F3D5B4-11E3-4658-A11C-EF859EABAA75}"/>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98" name="テキスト ボックス 897">
          <a:extLst>
            <a:ext uri="{FF2B5EF4-FFF2-40B4-BE49-F238E27FC236}">
              <a16:creationId xmlns:a16="http://schemas.microsoft.com/office/drawing/2014/main" id="{5B52A23C-0DD1-4E65-B291-FE2338B69893}"/>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9" name="直線コネクタ 898">
          <a:extLst>
            <a:ext uri="{FF2B5EF4-FFF2-40B4-BE49-F238E27FC236}">
              <a16:creationId xmlns:a16="http://schemas.microsoft.com/office/drawing/2014/main" id="{B68805F9-69EB-409C-9AE3-9ED6979A8C84}"/>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0" name="テキスト ボックス 899">
          <a:extLst>
            <a:ext uri="{FF2B5EF4-FFF2-40B4-BE49-F238E27FC236}">
              <a16:creationId xmlns:a16="http://schemas.microsoft.com/office/drawing/2014/main" id="{B5ADBFE7-3F09-4FA5-80FF-CC5993D44E1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1" name="【公民館】&#10;一人当たり面積グラフ枠">
          <a:extLst>
            <a:ext uri="{FF2B5EF4-FFF2-40B4-BE49-F238E27FC236}">
              <a16:creationId xmlns:a16="http://schemas.microsoft.com/office/drawing/2014/main" id="{95CD578B-C36B-479C-AAB9-28429293E2B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02" name="直線コネクタ 901">
          <a:extLst>
            <a:ext uri="{FF2B5EF4-FFF2-40B4-BE49-F238E27FC236}">
              <a16:creationId xmlns:a16="http://schemas.microsoft.com/office/drawing/2014/main" id="{708B3748-29D0-4340-AC2B-ABBBDCF32DDB}"/>
            </a:ext>
          </a:extLst>
        </xdr:cNvPr>
        <xdr:cNvCxnSpPr/>
      </xdr:nvCxnSpPr>
      <xdr:spPr>
        <a:xfrm flipV="1">
          <a:off x="19947254" y="17250319"/>
          <a:ext cx="0" cy="1452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03" name="【公民館】&#10;一人当たり面積最小値テキスト">
          <a:extLst>
            <a:ext uri="{FF2B5EF4-FFF2-40B4-BE49-F238E27FC236}">
              <a16:creationId xmlns:a16="http://schemas.microsoft.com/office/drawing/2014/main" id="{623AD9D5-5A8E-47F6-9EA1-9E74B5733760}"/>
            </a:ext>
          </a:extLst>
        </xdr:cNvPr>
        <xdr:cNvSpPr txBox="1"/>
      </xdr:nvSpPr>
      <xdr:spPr>
        <a:xfrm>
          <a:off x="19985990" y="187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04" name="直線コネクタ 903">
          <a:extLst>
            <a:ext uri="{FF2B5EF4-FFF2-40B4-BE49-F238E27FC236}">
              <a16:creationId xmlns:a16="http://schemas.microsoft.com/office/drawing/2014/main" id="{500E30B0-3443-4516-93DC-5212A356172C}"/>
            </a:ext>
          </a:extLst>
        </xdr:cNvPr>
        <xdr:cNvCxnSpPr/>
      </xdr:nvCxnSpPr>
      <xdr:spPr>
        <a:xfrm>
          <a:off x="19885660" y="18703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05" name="【公民館】&#10;一人当たり面積最大値テキスト">
          <a:extLst>
            <a:ext uri="{FF2B5EF4-FFF2-40B4-BE49-F238E27FC236}">
              <a16:creationId xmlns:a16="http://schemas.microsoft.com/office/drawing/2014/main" id="{DFB9C0DA-51BF-4948-A1AD-64592D2A8EFE}"/>
            </a:ext>
          </a:extLst>
        </xdr:cNvPr>
        <xdr:cNvSpPr txBox="1"/>
      </xdr:nvSpPr>
      <xdr:spPr>
        <a:xfrm>
          <a:off x="19985990" y="1703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06" name="直線コネクタ 905">
          <a:extLst>
            <a:ext uri="{FF2B5EF4-FFF2-40B4-BE49-F238E27FC236}">
              <a16:creationId xmlns:a16="http://schemas.microsoft.com/office/drawing/2014/main" id="{14BA8CE1-CA22-4613-A774-D0F7812EC333}"/>
            </a:ext>
          </a:extLst>
        </xdr:cNvPr>
        <xdr:cNvCxnSpPr/>
      </xdr:nvCxnSpPr>
      <xdr:spPr>
        <a:xfrm>
          <a:off x="19885660" y="172503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907" name="【公民館】&#10;一人当たり面積平均値テキスト">
          <a:extLst>
            <a:ext uri="{FF2B5EF4-FFF2-40B4-BE49-F238E27FC236}">
              <a16:creationId xmlns:a16="http://schemas.microsoft.com/office/drawing/2014/main" id="{34DA7D9E-79D6-488A-B55E-D197C80523E7}"/>
            </a:ext>
          </a:extLst>
        </xdr:cNvPr>
        <xdr:cNvSpPr txBox="1"/>
      </xdr:nvSpPr>
      <xdr:spPr>
        <a:xfrm>
          <a:off x="1998599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08" name="フローチャート: 判断 907">
          <a:extLst>
            <a:ext uri="{FF2B5EF4-FFF2-40B4-BE49-F238E27FC236}">
              <a16:creationId xmlns:a16="http://schemas.microsoft.com/office/drawing/2014/main" id="{A6A24AA0-5F34-4756-B678-D5C532498D26}"/>
            </a:ext>
          </a:extLst>
        </xdr:cNvPr>
        <xdr:cNvSpPr/>
      </xdr:nvSpPr>
      <xdr:spPr>
        <a:xfrm>
          <a:off x="19904710" y="1832319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09" name="フローチャート: 判断 908">
          <a:extLst>
            <a:ext uri="{FF2B5EF4-FFF2-40B4-BE49-F238E27FC236}">
              <a16:creationId xmlns:a16="http://schemas.microsoft.com/office/drawing/2014/main" id="{2BC494B0-CC0C-4D34-8D51-6E5DC0E284DB}"/>
            </a:ext>
          </a:extLst>
        </xdr:cNvPr>
        <xdr:cNvSpPr/>
      </xdr:nvSpPr>
      <xdr:spPr>
        <a:xfrm>
          <a:off x="19161760" y="183297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10" name="フローチャート: 判断 909">
          <a:extLst>
            <a:ext uri="{FF2B5EF4-FFF2-40B4-BE49-F238E27FC236}">
              <a16:creationId xmlns:a16="http://schemas.microsoft.com/office/drawing/2014/main" id="{9DC808C4-80D5-487A-81D9-19647F1DB3E6}"/>
            </a:ext>
          </a:extLst>
        </xdr:cNvPr>
        <xdr:cNvSpPr/>
      </xdr:nvSpPr>
      <xdr:spPr>
        <a:xfrm>
          <a:off x="18345150" y="183365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11" name="フローチャート: 判断 910">
          <a:extLst>
            <a:ext uri="{FF2B5EF4-FFF2-40B4-BE49-F238E27FC236}">
              <a16:creationId xmlns:a16="http://schemas.microsoft.com/office/drawing/2014/main" id="{212BD801-9460-4463-B4E8-73445AB8B61C}"/>
            </a:ext>
          </a:extLst>
        </xdr:cNvPr>
        <xdr:cNvSpPr/>
      </xdr:nvSpPr>
      <xdr:spPr>
        <a:xfrm>
          <a:off x="17547590" y="183147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912" name="フローチャート: 判断 911">
          <a:extLst>
            <a:ext uri="{FF2B5EF4-FFF2-40B4-BE49-F238E27FC236}">
              <a16:creationId xmlns:a16="http://schemas.microsoft.com/office/drawing/2014/main" id="{D6169F8F-98E1-4B7B-B0C5-F62F78834B45}"/>
            </a:ext>
          </a:extLst>
        </xdr:cNvPr>
        <xdr:cNvSpPr/>
      </xdr:nvSpPr>
      <xdr:spPr>
        <a:xfrm>
          <a:off x="16761460" y="183231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BE44DF68-6B96-4909-BE69-60530B2884B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54276F70-CFF3-4D05-B13F-252B2A2AC836}"/>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860155E2-12E8-48B9-9B65-35F6176166B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FD10E216-6310-4611-8D86-B3A6FC865ADE}"/>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804F3BB4-6A4D-4A81-A501-7190A19DE9C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62956</xdr:rowOff>
    </xdr:from>
    <xdr:to>
      <xdr:col>116</xdr:col>
      <xdr:colOff>114300</xdr:colOff>
      <xdr:row>108</xdr:row>
      <xdr:rowOff>164556</xdr:rowOff>
    </xdr:to>
    <xdr:sp macro="" textlink="">
      <xdr:nvSpPr>
        <xdr:cNvPr id="918" name="楕円 917">
          <a:extLst>
            <a:ext uri="{FF2B5EF4-FFF2-40B4-BE49-F238E27FC236}">
              <a16:creationId xmlns:a16="http://schemas.microsoft.com/office/drawing/2014/main" id="{4D05CC2B-017A-4C0F-B820-B1C7774D4CB7}"/>
            </a:ext>
          </a:extLst>
        </xdr:cNvPr>
        <xdr:cNvSpPr/>
      </xdr:nvSpPr>
      <xdr:spPr>
        <a:xfrm>
          <a:off x="19904710" y="1857574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149333</xdr:rowOff>
    </xdr:from>
    <xdr:ext cx="469744" cy="259045"/>
    <xdr:sp macro="" textlink="">
      <xdr:nvSpPr>
        <xdr:cNvPr id="919" name="【公民館】&#10;一人当たり面積該当値テキスト">
          <a:extLst>
            <a:ext uri="{FF2B5EF4-FFF2-40B4-BE49-F238E27FC236}">
              <a16:creationId xmlns:a16="http://schemas.microsoft.com/office/drawing/2014/main" id="{D2A17C61-1074-49B8-9A9D-4A1624C2DF40}"/>
            </a:ext>
          </a:extLst>
        </xdr:cNvPr>
        <xdr:cNvSpPr txBox="1"/>
      </xdr:nvSpPr>
      <xdr:spPr>
        <a:xfrm>
          <a:off x="19985990" y="1849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64588</xdr:rowOff>
    </xdr:from>
    <xdr:to>
      <xdr:col>112</xdr:col>
      <xdr:colOff>38100</xdr:colOff>
      <xdr:row>108</xdr:row>
      <xdr:rowOff>166188</xdr:rowOff>
    </xdr:to>
    <xdr:sp macro="" textlink="">
      <xdr:nvSpPr>
        <xdr:cNvPr id="920" name="楕円 919">
          <a:extLst>
            <a:ext uri="{FF2B5EF4-FFF2-40B4-BE49-F238E27FC236}">
              <a16:creationId xmlns:a16="http://schemas.microsoft.com/office/drawing/2014/main" id="{05222923-D3EA-414E-B418-140B3E949174}"/>
            </a:ext>
          </a:extLst>
        </xdr:cNvPr>
        <xdr:cNvSpPr/>
      </xdr:nvSpPr>
      <xdr:spPr>
        <a:xfrm>
          <a:off x="19161760" y="18577378"/>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113756</xdr:rowOff>
    </xdr:from>
    <xdr:to>
      <xdr:col>116</xdr:col>
      <xdr:colOff>63500</xdr:colOff>
      <xdr:row>108</xdr:row>
      <xdr:rowOff>115388</xdr:rowOff>
    </xdr:to>
    <xdr:cxnSp macro="">
      <xdr:nvCxnSpPr>
        <xdr:cNvPr id="921" name="直線コネクタ 920">
          <a:extLst>
            <a:ext uri="{FF2B5EF4-FFF2-40B4-BE49-F238E27FC236}">
              <a16:creationId xmlns:a16="http://schemas.microsoft.com/office/drawing/2014/main" id="{B9DE2215-FF08-4B53-A43C-558C6AFEFF07}"/>
            </a:ext>
          </a:extLst>
        </xdr:cNvPr>
        <xdr:cNvCxnSpPr/>
      </xdr:nvCxnSpPr>
      <xdr:spPr>
        <a:xfrm flipV="1">
          <a:off x="19204940" y="18630356"/>
          <a:ext cx="7429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66221</xdr:rowOff>
    </xdr:from>
    <xdr:to>
      <xdr:col>107</xdr:col>
      <xdr:colOff>101600</xdr:colOff>
      <xdr:row>108</xdr:row>
      <xdr:rowOff>167821</xdr:rowOff>
    </xdr:to>
    <xdr:sp macro="" textlink="">
      <xdr:nvSpPr>
        <xdr:cNvPr id="922" name="楕円 921">
          <a:extLst>
            <a:ext uri="{FF2B5EF4-FFF2-40B4-BE49-F238E27FC236}">
              <a16:creationId xmlns:a16="http://schemas.microsoft.com/office/drawing/2014/main" id="{115720A3-1399-44CD-8BF4-DA1329AEEC1F}"/>
            </a:ext>
          </a:extLst>
        </xdr:cNvPr>
        <xdr:cNvSpPr/>
      </xdr:nvSpPr>
      <xdr:spPr>
        <a:xfrm>
          <a:off x="18345150" y="185809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115388</xdr:rowOff>
    </xdr:from>
    <xdr:to>
      <xdr:col>111</xdr:col>
      <xdr:colOff>177800</xdr:colOff>
      <xdr:row>108</xdr:row>
      <xdr:rowOff>117021</xdr:rowOff>
    </xdr:to>
    <xdr:cxnSp macro="">
      <xdr:nvCxnSpPr>
        <xdr:cNvPr id="923" name="直線コネクタ 922">
          <a:extLst>
            <a:ext uri="{FF2B5EF4-FFF2-40B4-BE49-F238E27FC236}">
              <a16:creationId xmlns:a16="http://schemas.microsoft.com/office/drawing/2014/main" id="{5917050A-D07D-4AB0-A760-EC08D4952074}"/>
            </a:ext>
          </a:extLst>
        </xdr:cNvPr>
        <xdr:cNvCxnSpPr/>
      </xdr:nvCxnSpPr>
      <xdr:spPr>
        <a:xfrm flipV="1">
          <a:off x="18399760" y="18631988"/>
          <a:ext cx="80518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69487</xdr:rowOff>
    </xdr:from>
    <xdr:to>
      <xdr:col>102</xdr:col>
      <xdr:colOff>165100</xdr:colOff>
      <xdr:row>108</xdr:row>
      <xdr:rowOff>171087</xdr:rowOff>
    </xdr:to>
    <xdr:sp macro="" textlink="">
      <xdr:nvSpPr>
        <xdr:cNvPr id="924" name="楕円 923">
          <a:extLst>
            <a:ext uri="{FF2B5EF4-FFF2-40B4-BE49-F238E27FC236}">
              <a16:creationId xmlns:a16="http://schemas.microsoft.com/office/drawing/2014/main" id="{D37EB3C6-4326-4BB1-BEE3-A479DE1D4CD9}"/>
            </a:ext>
          </a:extLst>
        </xdr:cNvPr>
        <xdr:cNvSpPr/>
      </xdr:nvSpPr>
      <xdr:spPr>
        <a:xfrm>
          <a:off x="17547590" y="1858418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117021</xdr:rowOff>
    </xdr:from>
    <xdr:to>
      <xdr:col>107</xdr:col>
      <xdr:colOff>50800</xdr:colOff>
      <xdr:row>108</xdr:row>
      <xdr:rowOff>120287</xdr:rowOff>
    </xdr:to>
    <xdr:cxnSp macro="">
      <xdr:nvCxnSpPr>
        <xdr:cNvPr id="925" name="直線コネクタ 924">
          <a:extLst>
            <a:ext uri="{FF2B5EF4-FFF2-40B4-BE49-F238E27FC236}">
              <a16:creationId xmlns:a16="http://schemas.microsoft.com/office/drawing/2014/main" id="{94A1C672-2894-4C19-A44E-6C6F8EBA753E}"/>
            </a:ext>
          </a:extLst>
        </xdr:cNvPr>
        <xdr:cNvCxnSpPr/>
      </xdr:nvCxnSpPr>
      <xdr:spPr>
        <a:xfrm flipV="1">
          <a:off x="17602200" y="18633621"/>
          <a:ext cx="79756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71120</xdr:rowOff>
    </xdr:from>
    <xdr:to>
      <xdr:col>98</xdr:col>
      <xdr:colOff>38100</xdr:colOff>
      <xdr:row>109</xdr:row>
      <xdr:rowOff>1270</xdr:rowOff>
    </xdr:to>
    <xdr:sp macro="" textlink="">
      <xdr:nvSpPr>
        <xdr:cNvPr id="926" name="楕円 925">
          <a:extLst>
            <a:ext uri="{FF2B5EF4-FFF2-40B4-BE49-F238E27FC236}">
              <a16:creationId xmlns:a16="http://schemas.microsoft.com/office/drawing/2014/main" id="{05343B22-FC33-4784-8CF5-86CE1D57BBF7}"/>
            </a:ext>
          </a:extLst>
        </xdr:cNvPr>
        <xdr:cNvSpPr/>
      </xdr:nvSpPr>
      <xdr:spPr>
        <a:xfrm>
          <a:off x="16761460" y="185858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120287</xdr:rowOff>
    </xdr:from>
    <xdr:to>
      <xdr:col>102</xdr:col>
      <xdr:colOff>114300</xdr:colOff>
      <xdr:row>108</xdr:row>
      <xdr:rowOff>121920</xdr:rowOff>
    </xdr:to>
    <xdr:cxnSp macro="">
      <xdr:nvCxnSpPr>
        <xdr:cNvPr id="927" name="直線コネクタ 926">
          <a:extLst>
            <a:ext uri="{FF2B5EF4-FFF2-40B4-BE49-F238E27FC236}">
              <a16:creationId xmlns:a16="http://schemas.microsoft.com/office/drawing/2014/main" id="{628029C7-5FC2-4E87-8427-9318CA3ECA85}"/>
            </a:ext>
          </a:extLst>
        </xdr:cNvPr>
        <xdr:cNvCxnSpPr/>
      </xdr:nvCxnSpPr>
      <xdr:spPr>
        <a:xfrm flipV="1">
          <a:off x="16804640" y="18638792"/>
          <a:ext cx="79756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928" name="n_1aveValue【公民館】&#10;一人当たり面積">
          <a:extLst>
            <a:ext uri="{FF2B5EF4-FFF2-40B4-BE49-F238E27FC236}">
              <a16:creationId xmlns:a16="http://schemas.microsoft.com/office/drawing/2014/main" id="{FDD978E7-7CF7-40A7-9723-F541F31F14BE}"/>
            </a:ext>
          </a:extLst>
        </xdr:cNvPr>
        <xdr:cNvSpPr txBox="1"/>
      </xdr:nvSpPr>
      <xdr:spPr>
        <a:xfrm>
          <a:off x="18982132" y="1810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929" name="n_2aveValue【公民館】&#10;一人当たり面積">
          <a:extLst>
            <a:ext uri="{FF2B5EF4-FFF2-40B4-BE49-F238E27FC236}">
              <a16:creationId xmlns:a16="http://schemas.microsoft.com/office/drawing/2014/main" id="{CB80B406-8938-4606-92EE-468B75B12104}"/>
            </a:ext>
          </a:extLst>
        </xdr:cNvPr>
        <xdr:cNvSpPr txBox="1"/>
      </xdr:nvSpPr>
      <xdr:spPr>
        <a:xfrm>
          <a:off x="18182032" y="1810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930" name="n_3aveValue【公民館】&#10;一人当たり面積">
          <a:extLst>
            <a:ext uri="{FF2B5EF4-FFF2-40B4-BE49-F238E27FC236}">
              <a16:creationId xmlns:a16="http://schemas.microsoft.com/office/drawing/2014/main" id="{846D8580-0AD1-4AD8-8079-C53399B2B4AD}"/>
            </a:ext>
          </a:extLst>
        </xdr:cNvPr>
        <xdr:cNvSpPr txBox="1"/>
      </xdr:nvSpPr>
      <xdr:spPr>
        <a:xfrm>
          <a:off x="17384472" y="1809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931" name="n_4aveValue【公民館】&#10;一人当たり面積">
          <a:extLst>
            <a:ext uri="{FF2B5EF4-FFF2-40B4-BE49-F238E27FC236}">
              <a16:creationId xmlns:a16="http://schemas.microsoft.com/office/drawing/2014/main" id="{8AE1BBC2-6E6C-42C2-9E6E-1E7D433A4BB6}"/>
            </a:ext>
          </a:extLst>
        </xdr:cNvPr>
        <xdr:cNvSpPr txBox="1"/>
      </xdr:nvSpPr>
      <xdr:spPr>
        <a:xfrm>
          <a:off x="16588817" y="18094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157315</xdr:rowOff>
    </xdr:from>
    <xdr:ext cx="469744" cy="259045"/>
    <xdr:sp macro="" textlink="">
      <xdr:nvSpPr>
        <xdr:cNvPr id="932" name="n_1mainValue【公民館】&#10;一人当たり面積">
          <a:extLst>
            <a:ext uri="{FF2B5EF4-FFF2-40B4-BE49-F238E27FC236}">
              <a16:creationId xmlns:a16="http://schemas.microsoft.com/office/drawing/2014/main" id="{245CF682-3FF6-4ABF-A7F7-0B1A3C70DA53}"/>
            </a:ext>
          </a:extLst>
        </xdr:cNvPr>
        <xdr:cNvSpPr txBox="1"/>
      </xdr:nvSpPr>
      <xdr:spPr>
        <a:xfrm>
          <a:off x="18982132" y="1867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158948</xdr:rowOff>
    </xdr:from>
    <xdr:ext cx="469744" cy="259045"/>
    <xdr:sp macro="" textlink="">
      <xdr:nvSpPr>
        <xdr:cNvPr id="933" name="n_2mainValue【公民館】&#10;一人当たり面積">
          <a:extLst>
            <a:ext uri="{FF2B5EF4-FFF2-40B4-BE49-F238E27FC236}">
              <a16:creationId xmlns:a16="http://schemas.microsoft.com/office/drawing/2014/main" id="{AEBD31B5-D2D6-4070-8ED2-02F413C37232}"/>
            </a:ext>
          </a:extLst>
        </xdr:cNvPr>
        <xdr:cNvSpPr txBox="1"/>
      </xdr:nvSpPr>
      <xdr:spPr>
        <a:xfrm>
          <a:off x="18182032" y="1867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162214</xdr:rowOff>
    </xdr:from>
    <xdr:ext cx="469744" cy="259045"/>
    <xdr:sp macro="" textlink="">
      <xdr:nvSpPr>
        <xdr:cNvPr id="934" name="n_3mainValue【公民館】&#10;一人当たり面積">
          <a:extLst>
            <a:ext uri="{FF2B5EF4-FFF2-40B4-BE49-F238E27FC236}">
              <a16:creationId xmlns:a16="http://schemas.microsoft.com/office/drawing/2014/main" id="{C8343B2A-AEA3-4E8A-B06F-5F875BB9E01F}"/>
            </a:ext>
          </a:extLst>
        </xdr:cNvPr>
        <xdr:cNvSpPr txBox="1"/>
      </xdr:nvSpPr>
      <xdr:spPr>
        <a:xfrm>
          <a:off x="17384472" y="1868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163847</xdr:rowOff>
    </xdr:from>
    <xdr:ext cx="469744" cy="259045"/>
    <xdr:sp macro="" textlink="">
      <xdr:nvSpPr>
        <xdr:cNvPr id="935" name="n_4mainValue【公民館】&#10;一人当たり面積">
          <a:extLst>
            <a:ext uri="{FF2B5EF4-FFF2-40B4-BE49-F238E27FC236}">
              <a16:creationId xmlns:a16="http://schemas.microsoft.com/office/drawing/2014/main" id="{3E01BB2A-B82E-4C78-BB36-76154BDE5327}"/>
            </a:ext>
          </a:extLst>
        </xdr:cNvPr>
        <xdr:cNvSpPr txBox="1"/>
      </xdr:nvSpPr>
      <xdr:spPr>
        <a:xfrm>
          <a:off x="16588817" y="186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6" name="正方形/長方形 935">
          <a:extLst>
            <a:ext uri="{FF2B5EF4-FFF2-40B4-BE49-F238E27FC236}">
              <a16:creationId xmlns:a16="http://schemas.microsoft.com/office/drawing/2014/main" id="{604D3282-E458-41A9-8824-A4390AC75E9E}"/>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7" name="正方形/長方形 936">
          <a:extLst>
            <a:ext uri="{FF2B5EF4-FFF2-40B4-BE49-F238E27FC236}">
              <a16:creationId xmlns:a16="http://schemas.microsoft.com/office/drawing/2014/main" id="{17709286-2AF6-40FB-9C67-A7FC2576910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8" name="テキスト ボックス 937">
          <a:extLst>
            <a:ext uri="{FF2B5EF4-FFF2-40B4-BE49-F238E27FC236}">
              <a16:creationId xmlns:a16="http://schemas.microsoft.com/office/drawing/2014/main" id="{AC922CFD-0EF1-4DC5-B000-95332F4E1A0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港湾・漁港であり、特に低くなっている施設は、認定こども園・幼稚園・保育所、学校施設である。学校施設については、平成２１年度に作成した小中学校再編基本計画による小中学校の再編が平成２９年度で終了しており、平成２９年度以降、再編により用途廃止となった小中学校の除却が進むとともに今後は低下するものと見込んでいる。</a:t>
          </a:r>
          <a:endParaRPr lang="ja-JP" altLang="ja-JP" sz="1400">
            <a:effectLst/>
          </a:endParaRPr>
        </a:p>
        <a:p>
          <a:r>
            <a:rPr kumimoji="1" lang="ja-JP" altLang="ja-JP" sz="1100">
              <a:solidFill>
                <a:schemeClr val="dk1"/>
              </a:solidFill>
              <a:effectLst/>
              <a:latin typeface="+mn-lt"/>
              <a:ea typeface="+mn-ea"/>
              <a:cs typeface="+mn-cs"/>
            </a:rPr>
            <a:t>　認定こども園・幼稚園・保育所に関しても、平成２１年度に作成した保育所・幼稚園再編計画による再編により新設・集約化が進んていることから、再編により用途廃止となった施設の除却を進めることとしている。</a:t>
          </a:r>
          <a:endParaRPr lang="ja-JP" altLang="ja-JP" sz="1400">
            <a:effectLst/>
          </a:endParaRPr>
        </a:p>
        <a:p>
          <a:r>
            <a:rPr kumimoji="1" lang="ja-JP" altLang="ja-JP" sz="1100">
              <a:solidFill>
                <a:schemeClr val="dk1"/>
              </a:solidFill>
              <a:effectLst/>
              <a:latin typeface="+mn-lt"/>
              <a:ea typeface="+mn-ea"/>
              <a:cs typeface="+mn-cs"/>
            </a:rPr>
            <a:t>　また、児童館については、放課後児童クラブへの移行に伴い数値の計上がなくなっており、今後も計上されることはない。</a:t>
          </a:r>
          <a:endParaRPr lang="ja-JP" altLang="ja-JP" sz="1400">
            <a:effectLst/>
          </a:endParaRPr>
        </a:p>
        <a:p>
          <a:r>
            <a:rPr kumimoji="1" lang="ja-JP" altLang="ja-JP" sz="1100">
              <a:solidFill>
                <a:schemeClr val="dk1"/>
              </a:solidFill>
              <a:effectLst/>
              <a:latin typeface="+mn-lt"/>
              <a:ea typeface="+mn-ea"/>
              <a:cs typeface="+mn-cs"/>
            </a:rPr>
            <a:t>　いずれの施設についても、維持管理経費の増加をケアしつつ、個別施設計画に基づいて、更なる集約化、複合化を進めるとともに、老朽化対策にも取り組んでいくこととしている。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58B15C6-CDD2-4E4D-8899-FC16F51A0F6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24B5298-526E-40AB-9C75-EB5A4C6DA40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DD1AC9A-87BB-4A56-B12C-614C7EC275C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462623-8D0D-47B3-BBC9-101FEA4A40B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三重県志摩市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7B5063A-E350-4869-8A2B-7EDEE721132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00A0D9-C7D9-4D89-A110-07C8DBA5613E}"/>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83F9C6-F452-4726-BFC2-04665E159B8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570C999-00B2-46F7-99D9-994619D3C6F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422DEE1-06E4-4C0B-8425-264643A481E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259707D-381E-42DE-BB1E-4830FF39A96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44,110
43,516
178.93
29,073,157
28,238,127
800,700
14,977,243
18,203,819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9D0491-620F-4567-9902-B8A7DAC6248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17C30CB-79A5-4A7C-A14F-F938C172620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EDE8887-E68B-46F4-9A6C-DA532842E79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12.7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95CD758-5AC9-4B01-BC6D-5BE30F544095}"/>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062439-F682-4F07-B76E-B2E9B17CA54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052B1F1-8903-4250-BE25-0B7EF1950751}"/>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7B511D4-89A1-4C0E-969A-6AA336D0D79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B265F65-035E-4A77-BC3F-D2CF07BCC4D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F913349-6C4F-490D-A550-DA95530CC08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D15D940-6E06-4A35-90B9-44D4DDEEF78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BB749C2-7991-47A7-89FA-312B8BD49F4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167EA6-51C7-4306-AC5E-00E717B215F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4887C4A-7676-4465-8C94-7AB277539B5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5869B9-3875-4772-8754-70C8AE970023}"/>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6235039-BED6-4F86-818E-CC8B0D18D951}"/>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E54D1D3-28A1-484A-9E5B-9E6202D47AD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9F35CCF-2DFE-4CB3-8F09-B982078F350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A101BE0-6BC4-404E-85FF-25016A186B8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39EE9C-BB5E-44EC-BE4F-6B26B44E14CD}"/>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ED75A38-B81C-4AC4-BBC3-A9A5DA0A768A}"/>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C70CA56-F74D-4764-83C2-D9C5511616D7}"/>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0945066-E2C1-4325-9D4B-417AE59DF1E7}"/>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D0434A6-5460-4484-A522-E7E1F7DB54F9}"/>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4983F08-EFDD-487E-B8FF-9F20F25FCE08}"/>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4B21910-8658-4B45-A374-97A3559F76DE}"/>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49C88C8-1F69-4ED4-88FF-06DF2C2786F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0B593F8-6429-44AA-A36C-67C4B73DBAF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B848888-551C-42CC-9A95-7441C5FEB6D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DA03F1-5DF0-45A5-9DF6-6DA6135DD775}"/>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DF95EC7-F307-4194-8C95-43743CA2310C}"/>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3247BC8-E37F-4701-8523-7D51221728B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5B42FAD-A951-4921-B78B-D7E5B22841C9}"/>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C484267-1B6D-415F-B017-38FA1A0340D4}"/>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9790557-757A-45B3-B9ED-AB285D9816A4}"/>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9224AE9-BBFF-4552-8BD4-EE99C43D9779}"/>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53834FB-21E0-4791-8542-F974C4C6FEC6}"/>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AE543E5-43CA-45A9-ABA9-9C3F99AD6956}"/>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A9FEDBB-9682-437D-88E5-EBC857EF1640}"/>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FAE4AD2-0DF6-41EC-87E9-CD8FF10D13E1}"/>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99E76D8-DE99-4CBA-AEC7-0A2CA0D4E5DC}"/>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C2E6DD4-62A5-4348-B2E3-B5228D44F7B1}"/>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ABFACA7D-A4FC-43B1-B05E-89B178205D8D}"/>
            </a:ext>
          </a:extLst>
        </xdr:cNvPr>
        <xdr:cNvSpPr txBox="1"/>
      </xdr:nvSpPr>
      <xdr:spPr>
        <a:xfrm>
          <a:off x="38686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B7DEF99-1A32-4B72-AD55-62C23B90B773}"/>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9C166A3A-482D-4F22-83A1-23A14B5A05F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6C67E291-4F04-4DBE-8541-CC54AB5723EF}"/>
            </a:ext>
          </a:extLst>
        </xdr:cNvPr>
        <xdr:cNvCxnSpPr/>
      </xdr:nvCxnSpPr>
      <xdr:spPr>
        <a:xfrm flipV="1">
          <a:off x="4173855"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A9AD8826-F1F6-453B-A7D7-9E10D4A225D7}"/>
            </a:ext>
          </a:extLst>
        </xdr:cNvPr>
        <xdr:cNvSpPr txBox="1"/>
      </xdr:nvSpPr>
      <xdr:spPr>
        <a:xfrm>
          <a:off x="421259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9660FFE2-B07E-40E8-8828-8F1EB3248BDE}"/>
            </a:ext>
          </a:extLst>
        </xdr:cNvPr>
        <xdr:cNvCxnSpPr/>
      </xdr:nvCxnSpPr>
      <xdr:spPr>
        <a:xfrm>
          <a:off x="411226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CE7FB6DC-ADF6-49D1-8AB7-530C03289AED}"/>
            </a:ext>
          </a:extLst>
        </xdr:cNvPr>
        <xdr:cNvSpPr txBox="1"/>
      </xdr:nvSpPr>
      <xdr:spPr>
        <a:xfrm>
          <a:off x="421259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44F91561-5535-4E03-A1D9-2590CFFF9BC5}"/>
            </a:ext>
          </a:extLst>
        </xdr:cNvPr>
        <xdr:cNvCxnSpPr/>
      </xdr:nvCxnSpPr>
      <xdr:spPr>
        <a:xfrm>
          <a:off x="411226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350E250D-F121-40C8-93EB-B7759AD25E90}"/>
            </a:ext>
          </a:extLst>
        </xdr:cNvPr>
        <xdr:cNvSpPr txBox="1"/>
      </xdr:nvSpPr>
      <xdr:spPr>
        <a:xfrm>
          <a:off x="4212590" y="609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DD588D2A-A4DC-4029-8522-70FE617C5332}"/>
            </a:ext>
          </a:extLst>
        </xdr:cNvPr>
        <xdr:cNvSpPr/>
      </xdr:nvSpPr>
      <xdr:spPr>
        <a:xfrm>
          <a:off x="4131310" y="62376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C25A4D28-E87F-49BC-9314-979176C197E2}"/>
            </a:ext>
          </a:extLst>
        </xdr:cNvPr>
        <xdr:cNvSpPr/>
      </xdr:nvSpPr>
      <xdr:spPr>
        <a:xfrm>
          <a:off x="3388360" y="6250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D6E59B64-7C78-459B-83F1-16366FC639C8}"/>
            </a:ext>
          </a:extLst>
        </xdr:cNvPr>
        <xdr:cNvSpPr/>
      </xdr:nvSpPr>
      <xdr:spPr>
        <a:xfrm>
          <a:off x="2571750" y="62280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BE3A7D99-4A6A-49A3-8004-C81B1A8A6347}"/>
            </a:ext>
          </a:extLst>
        </xdr:cNvPr>
        <xdr:cNvSpPr/>
      </xdr:nvSpPr>
      <xdr:spPr>
        <a:xfrm>
          <a:off x="1774190" y="62293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3F9F4BDF-2214-4ECE-8355-1F3E85B625D5}"/>
            </a:ext>
          </a:extLst>
        </xdr:cNvPr>
        <xdr:cNvSpPr/>
      </xdr:nvSpPr>
      <xdr:spPr>
        <a:xfrm>
          <a:off x="988060" y="62160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B476E31-DF84-46FD-901C-01B81F01ADA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424D7BF-E17E-40A7-A2B5-47B99E1489C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2EDEA95-EF08-418B-BCF6-95E1931E8E0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C23FB29-A5E3-4F86-BA90-2E43F7608C0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7F0C708-B22C-4131-84E7-A82EE2D5513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72" name="楕円 71">
          <a:extLst>
            <a:ext uri="{FF2B5EF4-FFF2-40B4-BE49-F238E27FC236}">
              <a16:creationId xmlns:a16="http://schemas.microsoft.com/office/drawing/2014/main" id="{FAE51613-C483-4EAE-BB3B-1EEFFFF33D82}"/>
            </a:ext>
          </a:extLst>
        </xdr:cNvPr>
        <xdr:cNvSpPr/>
      </xdr:nvSpPr>
      <xdr:spPr>
        <a:xfrm>
          <a:off x="4131310" y="6269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72407</xdr:rowOff>
    </xdr:from>
    <xdr:ext cx="405111" cy="259045"/>
    <xdr:sp macro="" textlink="">
      <xdr:nvSpPr>
        <xdr:cNvPr id="73" name="【図書館】&#10;有形固定資産減価償却率該当値テキスト">
          <a:extLst>
            <a:ext uri="{FF2B5EF4-FFF2-40B4-BE49-F238E27FC236}">
              <a16:creationId xmlns:a16="http://schemas.microsoft.com/office/drawing/2014/main" id="{1993E366-35A6-4B5F-A04F-CF8E0E729FE6}"/>
            </a:ext>
          </a:extLst>
        </xdr:cNvPr>
        <xdr:cNvSpPr txBox="1"/>
      </xdr:nvSpPr>
      <xdr:spPr>
        <a:xfrm>
          <a:off x="4212590" y="624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60960</xdr:rowOff>
    </xdr:from>
    <xdr:to>
      <xdr:col>20</xdr:col>
      <xdr:colOff>38100</xdr:colOff>
      <xdr:row>36</xdr:row>
      <xdr:rowOff>162560</xdr:rowOff>
    </xdr:to>
    <xdr:sp macro="" textlink="">
      <xdr:nvSpPr>
        <xdr:cNvPr id="74" name="楕円 73">
          <a:extLst>
            <a:ext uri="{FF2B5EF4-FFF2-40B4-BE49-F238E27FC236}">
              <a16:creationId xmlns:a16="http://schemas.microsoft.com/office/drawing/2014/main" id="{D94ECEDC-1CEE-48D6-8BB1-3DB489D246AD}"/>
            </a:ext>
          </a:extLst>
        </xdr:cNvPr>
        <xdr:cNvSpPr/>
      </xdr:nvSpPr>
      <xdr:spPr>
        <a:xfrm>
          <a:off x="3388360" y="62293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111760</xdr:rowOff>
    </xdr:from>
    <xdr:to>
      <xdr:col>24</xdr:col>
      <xdr:colOff>63500</xdr:colOff>
      <xdr:row>36</xdr:row>
      <xdr:rowOff>144780</xdr:rowOff>
    </xdr:to>
    <xdr:cxnSp macro="">
      <xdr:nvCxnSpPr>
        <xdr:cNvPr id="75" name="直線コネクタ 74">
          <a:extLst>
            <a:ext uri="{FF2B5EF4-FFF2-40B4-BE49-F238E27FC236}">
              <a16:creationId xmlns:a16="http://schemas.microsoft.com/office/drawing/2014/main" id="{4455B27E-2240-4191-97A7-DAE50387DD0C}"/>
            </a:ext>
          </a:extLst>
        </xdr:cNvPr>
        <xdr:cNvCxnSpPr/>
      </xdr:nvCxnSpPr>
      <xdr:spPr>
        <a:xfrm>
          <a:off x="3431540" y="6283960"/>
          <a:ext cx="74295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29210</xdr:rowOff>
    </xdr:from>
    <xdr:to>
      <xdr:col>15</xdr:col>
      <xdr:colOff>101600</xdr:colOff>
      <xdr:row>36</xdr:row>
      <xdr:rowOff>130810</xdr:rowOff>
    </xdr:to>
    <xdr:sp macro="" textlink="">
      <xdr:nvSpPr>
        <xdr:cNvPr id="76" name="楕円 75">
          <a:extLst>
            <a:ext uri="{FF2B5EF4-FFF2-40B4-BE49-F238E27FC236}">
              <a16:creationId xmlns:a16="http://schemas.microsoft.com/office/drawing/2014/main" id="{42FD4140-8F0A-41A0-85B7-132EC28C9F54}"/>
            </a:ext>
          </a:extLst>
        </xdr:cNvPr>
        <xdr:cNvSpPr/>
      </xdr:nvSpPr>
      <xdr:spPr>
        <a:xfrm>
          <a:off x="2571750" y="61995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80010</xdr:rowOff>
    </xdr:from>
    <xdr:to>
      <xdr:col>19</xdr:col>
      <xdr:colOff>177800</xdr:colOff>
      <xdr:row>36</xdr:row>
      <xdr:rowOff>111760</xdr:rowOff>
    </xdr:to>
    <xdr:cxnSp macro="">
      <xdr:nvCxnSpPr>
        <xdr:cNvPr id="77" name="直線コネクタ 76">
          <a:extLst>
            <a:ext uri="{FF2B5EF4-FFF2-40B4-BE49-F238E27FC236}">
              <a16:creationId xmlns:a16="http://schemas.microsoft.com/office/drawing/2014/main" id="{A1FDB252-2D42-43A8-B7D4-AE5D5F3F821D}"/>
            </a:ext>
          </a:extLst>
        </xdr:cNvPr>
        <xdr:cNvCxnSpPr/>
      </xdr:nvCxnSpPr>
      <xdr:spPr>
        <a:xfrm>
          <a:off x="2626360" y="6254115"/>
          <a:ext cx="80518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168910</xdr:rowOff>
    </xdr:from>
    <xdr:to>
      <xdr:col>10</xdr:col>
      <xdr:colOff>165100</xdr:colOff>
      <xdr:row>36</xdr:row>
      <xdr:rowOff>99060</xdr:rowOff>
    </xdr:to>
    <xdr:sp macro="" textlink="">
      <xdr:nvSpPr>
        <xdr:cNvPr id="78" name="楕円 77">
          <a:extLst>
            <a:ext uri="{FF2B5EF4-FFF2-40B4-BE49-F238E27FC236}">
              <a16:creationId xmlns:a16="http://schemas.microsoft.com/office/drawing/2014/main" id="{4E018538-E5C9-4C66-A787-71A01222FC63}"/>
            </a:ext>
          </a:extLst>
        </xdr:cNvPr>
        <xdr:cNvSpPr/>
      </xdr:nvSpPr>
      <xdr:spPr>
        <a:xfrm>
          <a:off x="1774190" y="617347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48260</xdr:rowOff>
    </xdr:from>
    <xdr:to>
      <xdr:col>15</xdr:col>
      <xdr:colOff>50800</xdr:colOff>
      <xdr:row>36</xdr:row>
      <xdr:rowOff>80010</xdr:rowOff>
    </xdr:to>
    <xdr:cxnSp macro="">
      <xdr:nvCxnSpPr>
        <xdr:cNvPr id="79" name="直線コネクタ 78">
          <a:extLst>
            <a:ext uri="{FF2B5EF4-FFF2-40B4-BE49-F238E27FC236}">
              <a16:creationId xmlns:a16="http://schemas.microsoft.com/office/drawing/2014/main" id="{9EDDF609-D14D-4F90-A0C9-D98AF7A02577}"/>
            </a:ext>
          </a:extLst>
        </xdr:cNvPr>
        <xdr:cNvCxnSpPr/>
      </xdr:nvCxnSpPr>
      <xdr:spPr>
        <a:xfrm>
          <a:off x="1828800" y="6222365"/>
          <a:ext cx="79756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137160</xdr:rowOff>
    </xdr:from>
    <xdr:to>
      <xdr:col>6</xdr:col>
      <xdr:colOff>38100</xdr:colOff>
      <xdr:row>36</xdr:row>
      <xdr:rowOff>67310</xdr:rowOff>
    </xdr:to>
    <xdr:sp macro="" textlink="">
      <xdr:nvSpPr>
        <xdr:cNvPr id="80" name="楕円 79">
          <a:extLst>
            <a:ext uri="{FF2B5EF4-FFF2-40B4-BE49-F238E27FC236}">
              <a16:creationId xmlns:a16="http://schemas.microsoft.com/office/drawing/2014/main" id="{5B9A9296-51F9-4AA4-81BB-D6DB43BCEE79}"/>
            </a:ext>
          </a:extLst>
        </xdr:cNvPr>
        <xdr:cNvSpPr/>
      </xdr:nvSpPr>
      <xdr:spPr>
        <a:xfrm>
          <a:off x="988060" y="61341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16510</xdr:rowOff>
    </xdr:from>
    <xdr:to>
      <xdr:col>10</xdr:col>
      <xdr:colOff>114300</xdr:colOff>
      <xdr:row>36</xdr:row>
      <xdr:rowOff>48260</xdr:rowOff>
    </xdr:to>
    <xdr:cxnSp macro="">
      <xdr:nvCxnSpPr>
        <xdr:cNvPr id="81" name="直線コネクタ 80">
          <a:extLst>
            <a:ext uri="{FF2B5EF4-FFF2-40B4-BE49-F238E27FC236}">
              <a16:creationId xmlns:a16="http://schemas.microsoft.com/office/drawing/2014/main" id="{C8AC930C-732B-4CD9-8369-17C902A6EB6C}"/>
            </a:ext>
          </a:extLst>
        </xdr:cNvPr>
        <xdr:cNvCxnSpPr/>
      </xdr:nvCxnSpPr>
      <xdr:spPr>
        <a:xfrm>
          <a:off x="1031240" y="6192520"/>
          <a:ext cx="79756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B97D2AD9-B3CE-4147-BF14-7C1DA8B02041}"/>
            </a:ext>
          </a:extLst>
        </xdr:cNvPr>
        <xdr:cNvSpPr txBox="1"/>
      </xdr:nvSpPr>
      <xdr:spPr>
        <a:xfrm>
          <a:off x="32391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294731B6-5E2F-4CD1-A303-AE40AD1E7A4A}"/>
            </a:ext>
          </a:extLst>
        </xdr:cNvPr>
        <xdr:cNvSpPr txBox="1"/>
      </xdr:nvSpPr>
      <xdr:spPr>
        <a:xfrm>
          <a:off x="24390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20402027-7C85-4046-82E4-1C61F4D430E8}"/>
            </a:ext>
          </a:extLst>
        </xdr:cNvPr>
        <xdr:cNvSpPr txBox="1"/>
      </xdr:nvSpPr>
      <xdr:spPr>
        <a:xfrm>
          <a:off x="164148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07332637-E105-405C-9261-659702D55079}"/>
            </a:ext>
          </a:extLst>
        </xdr:cNvPr>
        <xdr:cNvSpPr txBox="1"/>
      </xdr:nvSpPr>
      <xdr:spPr>
        <a:xfrm>
          <a:off x="855354"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7637</xdr:rowOff>
    </xdr:from>
    <xdr:ext cx="405111" cy="259045"/>
    <xdr:sp macro="" textlink="">
      <xdr:nvSpPr>
        <xdr:cNvPr id="86" name="n_1mainValue【図書館】&#10;有形固定資産減価償却率">
          <a:extLst>
            <a:ext uri="{FF2B5EF4-FFF2-40B4-BE49-F238E27FC236}">
              <a16:creationId xmlns:a16="http://schemas.microsoft.com/office/drawing/2014/main" id="{5320D92D-222F-4E8D-A0CB-C1CEF7AF05E4}"/>
            </a:ext>
          </a:extLst>
        </xdr:cNvPr>
        <xdr:cNvSpPr txBox="1"/>
      </xdr:nvSpPr>
      <xdr:spPr>
        <a:xfrm>
          <a:off x="3239144" y="601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147337</xdr:rowOff>
    </xdr:from>
    <xdr:ext cx="405111" cy="259045"/>
    <xdr:sp macro="" textlink="">
      <xdr:nvSpPr>
        <xdr:cNvPr id="87" name="n_2mainValue【図書館】&#10;有形固定資産減価償却率">
          <a:extLst>
            <a:ext uri="{FF2B5EF4-FFF2-40B4-BE49-F238E27FC236}">
              <a16:creationId xmlns:a16="http://schemas.microsoft.com/office/drawing/2014/main" id="{2E336751-5E18-42A6-827B-85AF21959F47}"/>
            </a:ext>
          </a:extLst>
        </xdr:cNvPr>
        <xdr:cNvSpPr txBox="1"/>
      </xdr:nvSpPr>
      <xdr:spPr>
        <a:xfrm>
          <a:off x="24390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115587</xdr:rowOff>
    </xdr:from>
    <xdr:ext cx="405111" cy="259045"/>
    <xdr:sp macro="" textlink="">
      <xdr:nvSpPr>
        <xdr:cNvPr id="88" name="n_3mainValue【図書館】&#10;有形固定資産減価償却率">
          <a:extLst>
            <a:ext uri="{FF2B5EF4-FFF2-40B4-BE49-F238E27FC236}">
              <a16:creationId xmlns:a16="http://schemas.microsoft.com/office/drawing/2014/main" id="{C7F8A7AD-A141-4E59-AAA2-F98E6216791B}"/>
            </a:ext>
          </a:extLst>
        </xdr:cNvPr>
        <xdr:cNvSpPr txBox="1"/>
      </xdr:nvSpPr>
      <xdr:spPr>
        <a:xfrm>
          <a:off x="164148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83837</xdr:rowOff>
    </xdr:from>
    <xdr:ext cx="405111" cy="259045"/>
    <xdr:sp macro="" textlink="">
      <xdr:nvSpPr>
        <xdr:cNvPr id="89" name="n_4mainValue【図書館】&#10;有形固定資産減価償却率">
          <a:extLst>
            <a:ext uri="{FF2B5EF4-FFF2-40B4-BE49-F238E27FC236}">
              <a16:creationId xmlns:a16="http://schemas.microsoft.com/office/drawing/2014/main" id="{6183B896-50D5-4D73-A6A9-C97FF51DEA25}"/>
            </a:ext>
          </a:extLst>
        </xdr:cNvPr>
        <xdr:cNvSpPr txBox="1"/>
      </xdr:nvSpPr>
      <xdr:spPr>
        <a:xfrm>
          <a:off x="855354"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F13E8A2A-DF86-4873-BDB3-894F8FCBA2E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EEFD2928-59D5-4A77-B062-ECA8C0EC748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14E1DAB2-0AA1-4F4B-A925-4238D8E2D00C}"/>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9C6B4688-5646-43B1-916F-CE55B1C5F2F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D0B3DE65-AC46-4587-B96D-13EEB09F7A3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A69D03BA-4AEE-4A16-9AE8-CE46FA528CE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D5ECE14-52C7-499E-8748-E453548565F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FB9F13DC-9869-4F78-B0E7-9CD2020ABF1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65E45E6A-AF70-47DD-B320-DE0A0F194D3E}"/>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3E5BD1A-D562-41AF-9679-A423DEF62BFC}"/>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78F2445D-6965-41AE-BA74-AFA8E1A88A5B}"/>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5A85C8E2-68C7-45BC-9C36-8A6F62EB79C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23CBD5DC-4E1A-4578-9EBE-8BA9BE79B11F}"/>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9AD7C3AA-F8C2-415B-ACD6-9160A901EAA3}"/>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A62EB21F-7D2C-46D1-A8BE-75B1D6ED6786}"/>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5569061-5EE6-4B3B-B012-E629CEEEDBAD}"/>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5DE424F-F918-49E6-A9A8-A497E459EECD}"/>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1D06B013-7EB6-4AAF-9C1E-2B6CBC13F3C4}"/>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F2F18856-BACC-41C9-ADCC-AC36DE9484C3}"/>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24E271-E2C3-4A86-A4DD-740B4D9BC767}"/>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7E55558-3545-420B-9AFD-9E51FA56581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751A9DC-DC44-4D5D-BDD8-7EF7B5BC770D}"/>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F81A27A-E529-429F-B47D-75852B32ADA9}"/>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FB6705D5-5323-4546-B5EA-69AC643E55F1}"/>
            </a:ext>
          </a:extLst>
        </xdr:cNvPr>
        <xdr:cNvCxnSpPr/>
      </xdr:nvCxnSpPr>
      <xdr:spPr>
        <a:xfrm flipV="1">
          <a:off x="9429115" y="58293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122E18C0-93BF-4E98-B31C-07D2D91628C3}"/>
            </a:ext>
          </a:extLst>
        </xdr:cNvPr>
        <xdr:cNvSpPr txBox="1"/>
      </xdr:nvSpPr>
      <xdr:spPr>
        <a:xfrm>
          <a:off x="9467850"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60FD1C73-AD06-4B1D-8D78-E8DD7089966B}"/>
            </a:ext>
          </a:extLst>
        </xdr:cNvPr>
        <xdr:cNvCxnSpPr/>
      </xdr:nvCxnSpPr>
      <xdr:spPr>
        <a:xfrm>
          <a:off x="9356090" y="72161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2E819145-4E46-4D34-B92E-D44275716319}"/>
            </a:ext>
          </a:extLst>
        </xdr:cNvPr>
        <xdr:cNvSpPr txBox="1"/>
      </xdr:nvSpPr>
      <xdr:spPr>
        <a:xfrm>
          <a:off x="946785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6A5FAADB-3B24-4F71-A365-FA91FA90289C}"/>
            </a:ext>
          </a:extLst>
        </xdr:cNvPr>
        <xdr:cNvCxnSpPr/>
      </xdr:nvCxnSpPr>
      <xdr:spPr>
        <a:xfrm>
          <a:off x="9356090" y="582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D62DBA7F-19B5-46E7-97D5-1F5A2A281981}"/>
            </a:ext>
          </a:extLst>
        </xdr:cNvPr>
        <xdr:cNvSpPr txBox="1"/>
      </xdr:nvSpPr>
      <xdr:spPr>
        <a:xfrm>
          <a:off x="9467850" y="67710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2AC47799-14A7-43DC-9538-5BEC09E3E703}"/>
            </a:ext>
          </a:extLst>
        </xdr:cNvPr>
        <xdr:cNvSpPr/>
      </xdr:nvSpPr>
      <xdr:spPr>
        <a:xfrm>
          <a:off x="9394190" y="69138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288FC5C1-FCE3-426F-88C5-7D05AE572C50}"/>
            </a:ext>
          </a:extLst>
        </xdr:cNvPr>
        <xdr:cNvSpPr/>
      </xdr:nvSpPr>
      <xdr:spPr>
        <a:xfrm>
          <a:off x="86321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B4E2B76D-14ED-4280-9362-BCFBE6F1579E}"/>
            </a:ext>
          </a:extLst>
        </xdr:cNvPr>
        <xdr:cNvSpPr/>
      </xdr:nvSpPr>
      <xdr:spPr>
        <a:xfrm>
          <a:off x="7846060" y="69176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46D58407-B7EF-438D-B0BD-2B3BED5533F0}"/>
            </a:ext>
          </a:extLst>
        </xdr:cNvPr>
        <xdr:cNvSpPr/>
      </xdr:nvSpPr>
      <xdr:spPr>
        <a:xfrm>
          <a:off x="7029450" y="6923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534E70D9-DC46-4313-9971-24C249D85357}"/>
            </a:ext>
          </a:extLst>
        </xdr:cNvPr>
        <xdr:cNvSpPr/>
      </xdr:nvSpPr>
      <xdr:spPr>
        <a:xfrm>
          <a:off x="6231890" y="69329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CAE2D70-125F-4E2C-9C62-E8D0340889B6}"/>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ABF709C-81DC-4EB2-8AFE-A2C78B33C5AD}"/>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2E58296-058E-4E14-8F7A-DD1CDF2F934E}"/>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BE4ACCF-8B73-49FF-BC93-5CD7483135A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85DA593-BB9D-4B94-84F8-1E96326305F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93980</xdr:rowOff>
    </xdr:from>
    <xdr:to>
      <xdr:col>55</xdr:col>
      <xdr:colOff>50800</xdr:colOff>
      <xdr:row>41</xdr:row>
      <xdr:rowOff>24130</xdr:rowOff>
    </xdr:to>
    <xdr:sp macro="" textlink="">
      <xdr:nvSpPr>
        <xdr:cNvPr id="129" name="楕円 128">
          <a:extLst>
            <a:ext uri="{FF2B5EF4-FFF2-40B4-BE49-F238E27FC236}">
              <a16:creationId xmlns:a16="http://schemas.microsoft.com/office/drawing/2014/main" id="{E340D3C9-5CFB-45BF-8822-B6030509BD98}"/>
            </a:ext>
          </a:extLst>
        </xdr:cNvPr>
        <xdr:cNvSpPr/>
      </xdr:nvSpPr>
      <xdr:spPr>
        <a:xfrm>
          <a:off x="9394190" y="695579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72407</xdr:rowOff>
    </xdr:from>
    <xdr:ext cx="469744" cy="259045"/>
    <xdr:sp macro="" textlink="">
      <xdr:nvSpPr>
        <xdr:cNvPr id="130" name="【図書館】&#10;一人当たり面積該当値テキスト">
          <a:extLst>
            <a:ext uri="{FF2B5EF4-FFF2-40B4-BE49-F238E27FC236}">
              <a16:creationId xmlns:a16="http://schemas.microsoft.com/office/drawing/2014/main" id="{66451204-0251-4B9D-824C-DF5250230EC9}"/>
            </a:ext>
          </a:extLst>
        </xdr:cNvPr>
        <xdr:cNvSpPr txBox="1"/>
      </xdr:nvSpPr>
      <xdr:spPr>
        <a:xfrm>
          <a:off x="9467850"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31" name="楕円 130">
          <a:extLst>
            <a:ext uri="{FF2B5EF4-FFF2-40B4-BE49-F238E27FC236}">
              <a16:creationId xmlns:a16="http://schemas.microsoft.com/office/drawing/2014/main" id="{5E004CCD-BAD1-4AEE-A301-2489F493EB75}"/>
            </a:ext>
          </a:extLst>
        </xdr:cNvPr>
        <xdr:cNvSpPr/>
      </xdr:nvSpPr>
      <xdr:spPr>
        <a:xfrm>
          <a:off x="8632190" y="6955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144780</xdr:rowOff>
    </xdr:from>
    <xdr:to>
      <xdr:col>55</xdr:col>
      <xdr:colOff>0</xdr:colOff>
      <xdr:row>40</xdr:row>
      <xdr:rowOff>152400</xdr:rowOff>
    </xdr:to>
    <xdr:cxnSp macro="">
      <xdr:nvCxnSpPr>
        <xdr:cNvPr id="132" name="直線コネクタ 131">
          <a:extLst>
            <a:ext uri="{FF2B5EF4-FFF2-40B4-BE49-F238E27FC236}">
              <a16:creationId xmlns:a16="http://schemas.microsoft.com/office/drawing/2014/main" id="{3098F47D-A01E-4F90-BED5-9C61DC99C844}"/>
            </a:ext>
          </a:extLst>
        </xdr:cNvPr>
        <xdr:cNvCxnSpPr/>
      </xdr:nvCxnSpPr>
      <xdr:spPr>
        <a:xfrm flipV="1">
          <a:off x="8686800" y="700087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105410</xdr:rowOff>
    </xdr:from>
    <xdr:to>
      <xdr:col>46</xdr:col>
      <xdr:colOff>38100</xdr:colOff>
      <xdr:row>41</xdr:row>
      <xdr:rowOff>35560</xdr:rowOff>
    </xdr:to>
    <xdr:sp macro="" textlink="">
      <xdr:nvSpPr>
        <xdr:cNvPr id="133" name="楕円 132">
          <a:extLst>
            <a:ext uri="{FF2B5EF4-FFF2-40B4-BE49-F238E27FC236}">
              <a16:creationId xmlns:a16="http://schemas.microsoft.com/office/drawing/2014/main" id="{4A8D6B73-EF9F-4BF8-97A4-691F0757FF4D}"/>
            </a:ext>
          </a:extLst>
        </xdr:cNvPr>
        <xdr:cNvSpPr/>
      </xdr:nvSpPr>
      <xdr:spPr>
        <a:xfrm>
          <a:off x="7846060" y="69615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152400</xdr:rowOff>
    </xdr:from>
    <xdr:to>
      <xdr:col>50</xdr:col>
      <xdr:colOff>114300</xdr:colOff>
      <xdr:row>40</xdr:row>
      <xdr:rowOff>156210</xdr:rowOff>
    </xdr:to>
    <xdr:cxnSp macro="">
      <xdr:nvCxnSpPr>
        <xdr:cNvPr id="134" name="直線コネクタ 133">
          <a:extLst>
            <a:ext uri="{FF2B5EF4-FFF2-40B4-BE49-F238E27FC236}">
              <a16:creationId xmlns:a16="http://schemas.microsoft.com/office/drawing/2014/main" id="{5CFD8BBA-6A24-4E0E-8A8E-E7B8EAC35A24}"/>
            </a:ext>
          </a:extLst>
        </xdr:cNvPr>
        <xdr:cNvCxnSpPr/>
      </xdr:nvCxnSpPr>
      <xdr:spPr>
        <a:xfrm flipV="1">
          <a:off x="7889240" y="701040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113030</xdr:rowOff>
    </xdr:from>
    <xdr:to>
      <xdr:col>41</xdr:col>
      <xdr:colOff>101600</xdr:colOff>
      <xdr:row>41</xdr:row>
      <xdr:rowOff>43180</xdr:rowOff>
    </xdr:to>
    <xdr:sp macro="" textlink="">
      <xdr:nvSpPr>
        <xdr:cNvPr id="135" name="楕円 134">
          <a:extLst>
            <a:ext uri="{FF2B5EF4-FFF2-40B4-BE49-F238E27FC236}">
              <a16:creationId xmlns:a16="http://schemas.microsoft.com/office/drawing/2014/main" id="{E82B8673-D0C8-46CA-8D03-E96DC980DD05}"/>
            </a:ext>
          </a:extLst>
        </xdr:cNvPr>
        <xdr:cNvSpPr/>
      </xdr:nvSpPr>
      <xdr:spPr>
        <a:xfrm>
          <a:off x="7029450" y="69710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156210</xdr:rowOff>
    </xdr:from>
    <xdr:to>
      <xdr:col>45</xdr:col>
      <xdr:colOff>177800</xdr:colOff>
      <xdr:row>40</xdr:row>
      <xdr:rowOff>163830</xdr:rowOff>
    </xdr:to>
    <xdr:cxnSp macro="">
      <xdr:nvCxnSpPr>
        <xdr:cNvPr id="136" name="直線コネクタ 135">
          <a:extLst>
            <a:ext uri="{FF2B5EF4-FFF2-40B4-BE49-F238E27FC236}">
              <a16:creationId xmlns:a16="http://schemas.microsoft.com/office/drawing/2014/main" id="{DE93B8C6-9ADB-4714-91E3-CF7D6B8B7670}"/>
            </a:ext>
          </a:extLst>
        </xdr:cNvPr>
        <xdr:cNvCxnSpPr/>
      </xdr:nvCxnSpPr>
      <xdr:spPr>
        <a:xfrm flipV="1">
          <a:off x="7084060" y="701611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116840</xdr:rowOff>
    </xdr:from>
    <xdr:to>
      <xdr:col>36</xdr:col>
      <xdr:colOff>165100</xdr:colOff>
      <xdr:row>41</xdr:row>
      <xdr:rowOff>46990</xdr:rowOff>
    </xdr:to>
    <xdr:sp macro="" textlink="">
      <xdr:nvSpPr>
        <xdr:cNvPr id="137" name="楕円 136">
          <a:extLst>
            <a:ext uri="{FF2B5EF4-FFF2-40B4-BE49-F238E27FC236}">
              <a16:creationId xmlns:a16="http://schemas.microsoft.com/office/drawing/2014/main" id="{F4503AF0-DD69-4EDC-9A0E-EFB8D1F52659}"/>
            </a:ext>
          </a:extLst>
        </xdr:cNvPr>
        <xdr:cNvSpPr/>
      </xdr:nvSpPr>
      <xdr:spPr>
        <a:xfrm>
          <a:off x="6231890" y="6974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163830</xdr:rowOff>
    </xdr:from>
    <xdr:to>
      <xdr:col>41</xdr:col>
      <xdr:colOff>50800</xdr:colOff>
      <xdr:row>40</xdr:row>
      <xdr:rowOff>167640</xdr:rowOff>
    </xdr:to>
    <xdr:cxnSp macro="">
      <xdr:nvCxnSpPr>
        <xdr:cNvPr id="138" name="直線コネクタ 137">
          <a:extLst>
            <a:ext uri="{FF2B5EF4-FFF2-40B4-BE49-F238E27FC236}">
              <a16:creationId xmlns:a16="http://schemas.microsoft.com/office/drawing/2014/main" id="{1DC9DA53-185B-4040-B015-6B7D47E5C363}"/>
            </a:ext>
          </a:extLst>
        </xdr:cNvPr>
        <xdr:cNvCxnSpPr/>
      </xdr:nvCxnSpPr>
      <xdr:spPr>
        <a:xfrm flipV="1">
          <a:off x="6286500" y="702564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C32233CA-E4D8-4936-8E71-940113ED30DA}"/>
            </a:ext>
          </a:extLst>
        </xdr:cNvPr>
        <xdr:cNvSpPr txBox="1"/>
      </xdr:nvSpPr>
      <xdr:spPr>
        <a:xfrm>
          <a:off x="8454467"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824E5820-5542-4EC1-9A94-CFCAFCB32557}"/>
            </a:ext>
          </a:extLst>
        </xdr:cNvPr>
        <xdr:cNvSpPr txBox="1"/>
      </xdr:nvSpPr>
      <xdr:spPr>
        <a:xfrm>
          <a:off x="7673417"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D8A46C02-BDC1-4FA3-B92B-8D4B19AEC6D3}"/>
            </a:ext>
          </a:extLst>
        </xdr:cNvPr>
        <xdr:cNvSpPr txBox="1"/>
      </xdr:nvSpPr>
      <xdr:spPr>
        <a:xfrm>
          <a:off x="6866332" y="67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909F22CB-31F6-4F3A-90B4-A09997891694}"/>
            </a:ext>
          </a:extLst>
        </xdr:cNvPr>
        <xdr:cNvSpPr txBox="1"/>
      </xdr:nvSpPr>
      <xdr:spPr>
        <a:xfrm>
          <a:off x="6068772" y="67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43" name="n_1mainValue【図書館】&#10;一人当たり面積">
          <a:extLst>
            <a:ext uri="{FF2B5EF4-FFF2-40B4-BE49-F238E27FC236}">
              <a16:creationId xmlns:a16="http://schemas.microsoft.com/office/drawing/2014/main" id="{A93BA5D8-F1EA-4F45-AEBF-192934842C28}"/>
            </a:ext>
          </a:extLst>
        </xdr:cNvPr>
        <xdr:cNvSpPr txBox="1"/>
      </xdr:nvSpPr>
      <xdr:spPr>
        <a:xfrm>
          <a:off x="8454467"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26687</xdr:rowOff>
    </xdr:from>
    <xdr:ext cx="469744" cy="259045"/>
    <xdr:sp macro="" textlink="">
      <xdr:nvSpPr>
        <xdr:cNvPr id="144" name="n_2mainValue【図書館】&#10;一人当たり面積">
          <a:extLst>
            <a:ext uri="{FF2B5EF4-FFF2-40B4-BE49-F238E27FC236}">
              <a16:creationId xmlns:a16="http://schemas.microsoft.com/office/drawing/2014/main" id="{6914F6B2-4D5E-4024-8AE3-03F85330353A}"/>
            </a:ext>
          </a:extLst>
        </xdr:cNvPr>
        <xdr:cNvSpPr txBox="1"/>
      </xdr:nvSpPr>
      <xdr:spPr>
        <a:xfrm>
          <a:off x="7673417" y="705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34307</xdr:rowOff>
    </xdr:from>
    <xdr:ext cx="469744" cy="259045"/>
    <xdr:sp macro="" textlink="">
      <xdr:nvSpPr>
        <xdr:cNvPr id="145" name="n_3mainValue【図書館】&#10;一人当たり面積">
          <a:extLst>
            <a:ext uri="{FF2B5EF4-FFF2-40B4-BE49-F238E27FC236}">
              <a16:creationId xmlns:a16="http://schemas.microsoft.com/office/drawing/2014/main" id="{229F6BD7-B5C8-44CF-AA79-C19CF2342FE3}"/>
            </a:ext>
          </a:extLst>
        </xdr:cNvPr>
        <xdr:cNvSpPr txBox="1"/>
      </xdr:nvSpPr>
      <xdr:spPr>
        <a:xfrm>
          <a:off x="6866332" y="706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38117</xdr:rowOff>
    </xdr:from>
    <xdr:ext cx="469744" cy="259045"/>
    <xdr:sp macro="" textlink="">
      <xdr:nvSpPr>
        <xdr:cNvPr id="146" name="n_4mainValue【図書館】&#10;一人当たり面積">
          <a:extLst>
            <a:ext uri="{FF2B5EF4-FFF2-40B4-BE49-F238E27FC236}">
              <a16:creationId xmlns:a16="http://schemas.microsoft.com/office/drawing/2014/main" id="{9B8E96C1-471D-4573-BC84-7278C4D86667}"/>
            </a:ext>
          </a:extLst>
        </xdr:cNvPr>
        <xdr:cNvSpPr txBox="1"/>
      </xdr:nvSpPr>
      <xdr:spPr>
        <a:xfrm>
          <a:off x="6068772"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629D0AF-1CC3-4A5A-A754-47D4720C1B9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8E65453-A618-4195-872C-EDFC913704A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D221445-D4F3-4719-AE7E-C15D7028463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F075CFF-64EC-47F2-8D0F-CDFE3D46EDF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D850A9B-E289-4C51-A3B0-4BAF9BAA849C}"/>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A633EB7-2242-4332-B0E9-F572C4D871F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CE3F11C-05F1-4A66-9756-22D2C3C818F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9A7AF09-3D6B-4BC3-964A-0E87AE8266A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28E2E5B-3F4A-4F8E-AFC5-66E0A813A18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F271B75-E9FA-4FB5-80CF-F77D41156B4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5CE2C72-765E-4946-A7F5-F9D5A398991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6A64B59-D6C3-48BA-82A4-8EF0ECFDF695}"/>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7A618D5-4BB9-4930-A0D2-5961B839BD02}"/>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127AF4D-ED84-4332-949B-E4F58214A644}"/>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27BA78E6-25A0-4E07-A296-E7844D652859}"/>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7D0E3D3-89F1-43B7-B29C-37E9F0EABBB5}"/>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CDD12B35-8E48-4A79-A349-2773DEAD48A2}"/>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C92EADB-DD4D-498B-8A8F-1B8772F6A61F}"/>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22C652D4-C05D-425B-8B79-50A7CC4D3531}"/>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00B5161-7959-4B78-8026-F2E4F0B45343}"/>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E2ECF77C-BF68-41A5-93B4-493EC17BD016}"/>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9DFC68D-A8C2-44A2-9B1F-0CC62E8E9ED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A6A6D4B-6344-43AD-90C6-B3B8AD5E2401}"/>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B1E8962B-087A-4656-AF50-DE887E9C266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980B8EB-3C04-4794-980B-E26F2DF11CB0}"/>
            </a:ext>
          </a:extLst>
        </xdr:cNvPr>
        <xdr:cNvCxnSpPr/>
      </xdr:nvCxnSpPr>
      <xdr:spPr>
        <a:xfrm flipV="1">
          <a:off x="4173855"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1D5DB61E-F2C6-4254-94CA-AB3FD1C45FFF}"/>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C3723F9F-CCCB-4E65-BC33-14CA86CB702F}"/>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1006760E-BE48-4414-8A89-DA41A1BBABB5}"/>
            </a:ext>
          </a:extLst>
        </xdr:cNvPr>
        <xdr:cNvSpPr txBox="1"/>
      </xdr:nvSpPr>
      <xdr:spPr>
        <a:xfrm>
          <a:off x="421259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95C5D0ED-8666-4DB7-8BC5-FEBDD78B5CAF}"/>
            </a:ext>
          </a:extLst>
        </xdr:cNvPr>
        <xdr:cNvCxnSpPr/>
      </xdr:nvCxnSpPr>
      <xdr:spPr>
        <a:xfrm>
          <a:off x="411226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C04A590-E2CE-45F8-AC37-72622D134395}"/>
            </a:ext>
          </a:extLst>
        </xdr:cNvPr>
        <xdr:cNvSpPr txBox="1"/>
      </xdr:nvSpPr>
      <xdr:spPr>
        <a:xfrm>
          <a:off x="421259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33314C4C-375C-40AA-8A6B-67DE03D2914E}"/>
            </a:ext>
          </a:extLst>
        </xdr:cNvPr>
        <xdr:cNvSpPr/>
      </xdr:nvSpPr>
      <xdr:spPr>
        <a:xfrm>
          <a:off x="413131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2FB59A5B-ED49-4C25-8E64-8C8856F17811}"/>
            </a:ext>
          </a:extLst>
        </xdr:cNvPr>
        <xdr:cNvSpPr/>
      </xdr:nvSpPr>
      <xdr:spPr>
        <a:xfrm>
          <a:off x="3388360" y="1036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3B1CBAFD-DD17-4343-A244-4CC15114D1B2}"/>
            </a:ext>
          </a:extLst>
        </xdr:cNvPr>
        <xdr:cNvSpPr/>
      </xdr:nvSpPr>
      <xdr:spPr>
        <a:xfrm>
          <a:off x="2571750" y="103447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433E50A2-4A28-4417-B282-DE24DFC34DD5}"/>
            </a:ext>
          </a:extLst>
        </xdr:cNvPr>
        <xdr:cNvSpPr/>
      </xdr:nvSpPr>
      <xdr:spPr>
        <a:xfrm>
          <a:off x="1774190" y="1030287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E546EFE1-1DA7-4FEA-A861-C8ABB911D2D8}"/>
            </a:ext>
          </a:extLst>
        </xdr:cNvPr>
        <xdr:cNvSpPr/>
      </xdr:nvSpPr>
      <xdr:spPr>
        <a:xfrm>
          <a:off x="988060" y="1029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334FF2A-4F7B-48A2-A1F3-D210D0DE8F3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33DD87F-AC9D-4B95-AEB5-6D367EB5FFC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F1D4F20-C7A4-40EE-BF78-488B2C88E8E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A77DBF4-80DD-4BA8-9088-1AB096248240}"/>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470F942-562D-448E-A8F7-AC5A6549F2E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103505</xdr:rowOff>
    </xdr:from>
    <xdr:to>
      <xdr:col>24</xdr:col>
      <xdr:colOff>114300</xdr:colOff>
      <xdr:row>61</xdr:row>
      <xdr:rowOff>33655</xdr:rowOff>
    </xdr:to>
    <xdr:sp macro="" textlink="">
      <xdr:nvSpPr>
        <xdr:cNvPr id="187" name="楕円 186">
          <a:extLst>
            <a:ext uri="{FF2B5EF4-FFF2-40B4-BE49-F238E27FC236}">
              <a16:creationId xmlns:a16="http://schemas.microsoft.com/office/drawing/2014/main" id="{758A2C03-AFB4-4586-ABF4-6557CBC7FB25}"/>
            </a:ext>
          </a:extLst>
        </xdr:cNvPr>
        <xdr:cNvSpPr/>
      </xdr:nvSpPr>
      <xdr:spPr>
        <a:xfrm>
          <a:off x="4131310" y="10388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81932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4E58285-4C83-4CCA-ACB4-3C75FC386300}"/>
            </a:ext>
          </a:extLst>
        </xdr:cNvPr>
        <xdr:cNvSpPr txBox="1"/>
      </xdr:nvSpPr>
      <xdr:spPr>
        <a:xfrm>
          <a:off x="4212590"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65405</xdr:rowOff>
    </xdr:from>
    <xdr:to>
      <xdr:col>20</xdr:col>
      <xdr:colOff>38100</xdr:colOff>
      <xdr:row>60</xdr:row>
      <xdr:rowOff>167005</xdr:rowOff>
    </xdr:to>
    <xdr:sp macro="" textlink="">
      <xdr:nvSpPr>
        <xdr:cNvPr id="189" name="楕円 188">
          <a:extLst>
            <a:ext uri="{FF2B5EF4-FFF2-40B4-BE49-F238E27FC236}">
              <a16:creationId xmlns:a16="http://schemas.microsoft.com/office/drawing/2014/main" id="{1A00389F-E4A5-420E-AEC6-20C08EAB26A2}"/>
            </a:ext>
          </a:extLst>
        </xdr:cNvPr>
        <xdr:cNvSpPr/>
      </xdr:nvSpPr>
      <xdr:spPr>
        <a:xfrm>
          <a:off x="3388360" y="103505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116205</xdr:rowOff>
    </xdr:from>
    <xdr:to>
      <xdr:col>24</xdr:col>
      <xdr:colOff>63500</xdr:colOff>
      <xdr:row>60</xdr:row>
      <xdr:rowOff>154305</xdr:rowOff>
    </xdr:to>
    <xdr:cxnSp macro="">
      <xdr:nvCxnSpPr>
        <xdr:cNvPr id="190" name="直線コネクタ 189">
          <a:extLst>
            <a:ext uri="{FF2B5EF4-FFF2-40B4-BE49-F238E27FC236}">
              <a16:creationId xmlns:a16="http://schemas.microsoft.com/office/drawing/2014/main" id="{B0B8B7D0-1C28-49C9-AD47-2E247E13B230}"/>
            </a:ext>
          </a:extLst>
        </xdr:cNvPr>
        <xdr:cNvCxnSpPr/>
      </xdr:nvCxnSpPr>
      <xdr:spPr>
        <a:xfrm>
          <a:off x="3431540" y="10403205"/>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50165</xdr:rowOff>
    </xdr:from>
    <xdr:to>
      <xdr:col>15</xdr:col>
      <xdr:colOff>101600</xdr:colOff>
      <xdr:row>60</xdr:row>
      <xdr:rowOff>151765</xdr:rowOff>
    </xdr:to>
    <xdr:sp macro="" textlink="">
      <xdr:nvSpPr>
        <xdr:cNvPr id="191" name="楕円 190">
          <a:extLst>
            <a:ext uri="{FF2B5EF4-FFF2-40B4-BE49-F238E27FC236}">
              <a16:creationId xmlns:a16="http://schemas.microsoft.com/office/drawing/2014/main" id="{68FB3A47-0E63-4848-AED1-C8401E55CF8B}"/>
            </a:ext>
          </a:extLst>
        </xdr:cNvPr>
        <xdr:cNvSpPr/>
      </xdr:nvSpPr>
      <xdr:spPr>
        <a:xfrm>
          <a:off x="2571750" y="103409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100965</xdr:rowOff>
    </xdr:from>
    <xdr:to>
      <xdr:col>19</xdr:col>
      <xdr:colOff>177800</xdr:colOff>
      <xdr:row>60</xdr:row>
      <xdr:rowOff>116205</xdr:rowOff>
    </xdr:to>
    <xdr:cxnSp macro="">
      <xdr:nvCxnSpPr>
        <xdr:cNvPr id="192" name="直線コネクタ 191">
          <a:extLst>
            <a:ext uri="{FF2B5EF4-FFF2-40B4-BE49-F238E27FC236}">
              <a16:creationId xmlns:a16="http://schemas.microsoft.com/office/drawing/2014/main" id="{2B08ABF2-B59A-4895-8888-FA735E519354}"/>
            </a:ext>
          </a:extLst>
        </xdr:cNvPr>
        <xdr:cNvCxnSpPr/>
      </xdr:nvCxnSpPr>
      <xdr:spPr>
        <a:xfrm>
          <a:off x="2626360" y="1038415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154940</xdr:rowOff>
    </xdr:from>
    <xdr:to>
      <xdr:col>10</xdr:col>
      <xdr:colOff>165100</xdr:colOff>
      <xdr:row>60</xdr:row>
      <xdr:rowOff>85090</xdr:rowOff>
    </xdr:to>
    <xdr:sp macro="" textlink="">
      <xdr:nvSpPr>
        <xdr:cNvPr id="193" name="楕円 192">
          <a:extLst>
            <a:ext uri="{FF2B5EF4-FFF2-40B4-BE49-F238E27FC236}">
              <a16:creationId xmlns:a16="http://schemas.microsoft.com/office/drawing/2014/main" id="{C5607137-7792-4CB7-B866-78C83FC36EA0}"/>
            </a:ext>
          </a:extLst>
        </xdr:cNvPr>
        <xdr:cNvSpPr/>
      </xdr:nvSpPr>
      <xdr:spPr>
        <a:xfrm>
          <a:off x="1774190" y="102704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34290</xdr:rowOff>
    </xdr:from>
    <xdr:to>
      <xdr:col>15</xdr:col>
      <xdr:colOff>50800</xdr:colOff>
      <xdr:row>60</xdr:row>
      <xdr:rowOff>100965</xdr:rowOff>
    </xdr:to>
    <xdr:cxnSp macro="">
      <xdr:nvCxnSpPr>
        <xdr:cNvPr id="194" name="直線コネクタ 193">
          <a:extLst>
            <a:ext uri="{FF2B5EF4-FFF2-40B4-BE49-F238E27FC236}">
              <a16:creationId xmlns:a16="http://schemas.microsoft.com/office/drawing/2014/main" id="{0C25E616-C27B-475D-B0FB-53CA08E504AB}"/>
            </a:ext>
          </a:extLst>
        </xdr:cNvPr>
        <xdr:cNvCxnSpPr/>
      </xdr:nvCxnSpPr>
      <xdr:spPr>
        <a:xfrm>
          <a:off x="1828800" y="10321290"/>
          <a:ext cx="79756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113030</xdr:rowOff>
    </xdr:from>
    <xdr:to>
      <xdr:col>6</xdr:col>
      <xdr:colOff>38100</xdr:colOff>
      <xdr:row>60</xdr:row>
      <xdr:rowOff>43180</xdr:rowOff>
    </xdr:to>
    <xdr:sp macro="" textlink="">
      <xdr:nvSpPr>
        <xdr:cNvPr id="195" name="楕円 194">
          <a:extLst>
            <a:ext uri="{FF2B5EF4-FFF2-40B4-BE49-F238E27FC236}">
              <a16:creationId xmlns:a16="http://schemas.microsoft.com/office/drawing/2014/main" id="{EF925AA1-D14A-426A-9F5E-6DA3B3340930}"/>
            </a:ext>
          </a:extLst>
        </xdr:cNvPr>
        <xdr:cNvSpPr/>
      </xdr:nvSpPr>
      <xdr:spPr>
        <a:xfrm>
          <a:off x="988060" y="10228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163830</xdr:rowOff>
    </xdr:from>
    <xdr:to>
      <xdr:col>10</xdr:col>
      <xdr:colOff>114300</xdr:colOff>
      <xdr:row>60</xdr:row>
      <xdr:rowOff>34290</xdr:rowOff>
    </xdr:to>
    <xdr:cxnSp macro="">
      <xdr:nvCxnSpPr>
        <xdr:cNvPr id="196" name="直線コネクタ 195">
          <a:extLst>
            <a:ext uri="{FF2B5EF4-FFF2-40B4-BE49-F238E27FC236}">
              <a16:creationId xmlns:a16="http://schemas.microsoft.com/office/drawing/2014/main" id="{2253084A-7594-438D-8AB5-1D6A05D82A70}"/>
            </a:ext>
          </a:extLst>
        </xdr:cNvPr>
        <xdr:cNvCxnSpPr/>
      </xdr:nvCxnSpPr>
      <xdr:spPr>
        <a:xfrm>
          <a:off x="1031240" y="102831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D5CA7C3B-0400-4A47-9C42-FB5E2D87DBF6}"/>
            </a:ext>
          </a:extLst>
        </xdr:cNvPr>
        <xdr:cNvSpPr txBox="1"/>
      </xdr:nvSpPr>
      <xdr:spPr>
        <a:xfrm>
          <a:off x="32391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B21DEB5F-C4E9-483E-8A74-6B360A5A8562}"/>
            </a:ext>
          </a:extLst>
        </xdr:cNvPr>
        <xdr:cNvSpPr txBox="1"/>
      </xdr:nvSpPr>
      <xdr:spPr>
        <a:xfrm>
          <a:off x="24390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E6D8C259-2AA4-4C3A-B797-EB0FEBBB8E23}"/>
            </a:ext>
          </a:extLst>
        </xdr:cNvPr>
        <xdr:cNvSpPr txBox="1"/>
      </xdr:nvSpPr>
      <xdr:spPr>
        <a:xfrm>
          <a:off x="164148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ED5982A5-F26B-4608-9980-07133C7B54E8}"/>
            </a:ext>
          </a:extLst>
        </xdr:cNvPr>
        <xdr:cNvSpPr txBox="1"/>
      </xdr:nvSpPr>
      <xdr:spPr>
        <a:xfrm>
          <a:off x="85535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12082</xdr:rowOff>
    </xdr:from>
    <xdr:ext cx="405111" cy="259045"/>
    <xdr:sp macro="" textlink="">
      <xdr:nvSpPr>
        <xdr:cNvPr id="201" name="n_1mainValue【体育館・プール】&#10;有形固定資産減価償却率">
          <a:extLst>
            <a:ext uri="{FF2B5EF4-FFF2-40B4-BE49-F238E27FC236}">
              <a16:creationId xmlns:a16="http://schemas.microsoft.com/office/drawing/2014/main" id="{2EEE9FF9-9EC4-492B-AAE2-8BEC77C0BC56}"/>
            </a:ext>
          </a:extLst>
        </xdr:cNvPr>
        <xdr:cNvSpPr txBox="1"/>
      </xdr:nvSpPr>
      <xdr:spPr>
        <a:xfrm>
          <a:off x="32391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168292</xdr:rowOff>
    </xdr:from>
    <xdr:ext cx="405111" cy="259045"/>
    <xdr:sp macro="" textlink="">
      <xdr:nvSpPr>
        <xdr:cNvPr id="202" name="n_2mainValue【体育館・プール】&#10;有形固定資産減価償却率">
          <a:extLst>
            <a:ext uri="{FF2B5EF4-FFF2-40B4-BE49-F238E27FC236}">
              <a16:creationId xmlns:a16="http://schemas.microsoft.com/office/drawing/2014/main" id="{3031655D-2A7E-4DBF-A781-78ECA6310EB2}"/>
            </a:ext>
          </a:extLst>
        </xdr:cNvPr>
        <xdr:cNvSpPr txBox="1"/>
      </xdr:nvSpPr>
      <xdr:spPr>
        <a:xfrm>
          <a:off x="24390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203" name="n_3mainValue【体育館・プール】&#10;有形固定資産減価償却率">
          <a:extLst>
            <a:ext uri="{FF2B5EF4-FFF2-40B4-BE49-F238E27FC236}">
              <a16:creationId xmlns:a16="http://schemas.microsoft.com/office/drawing/2014/main" id="{F6B6EBAC-FE41-4CCE-B859-71987D983F99}"/>
            </a:ext>
          </a:extLst>
        </xdr:cNvPr>
        <xdr:cNvSpPr txBox="1"/>
      </xdr:nvSpPr>
      <xdr:spPr>
        <a:xfrm>
          <a:off x="164148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59707</xdr:rowOff>
    </xdr:from>
    <xdr:ext cx="405111" cy="259045"/>
    <xdr:sp macro="" textlink="">
      <xdr:nvSpPr>
        <xdr:cNvPr id="204" name="n_4mainValue【体育館・プール】&#10;有形固定資産減価償却率">
          <a:extLst>
            <a:ext uri="{FF2B5EF4-FFF2-40B4-BE49-F238E27FC236}">
              <a16:creationId xmlns:a16="http://schemas.microsoft.com/office/drawing/2014/main" id="{14AF5873-794A-48AE-96A4-0CE7FC698254}"/>
            </a:ext>
          </a:extLst>
        </xdr:cNvPr>
        <xdr:cNvSpPr txBox="1"/>
      </xdr:nvSpPr>
      <xdr:spPr>
        <a:xfrm>
          <a:off x="85535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AC226D4-7222-4A5D-9B42-194F4C9D114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F6EE3B9-9132-4771-8B6B-497F91C91E15}"/>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569CFB2-D4AF-483D-B50C-A679046B3A3E}"/>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D3C0A7D-7420-49A3-8DF8-499EFF03568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3FE5624-DCAF-4E6D-89AE-12689300D3A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16AEFE9-FAE5-4B15-833A-03B6FE3BA49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AE2DD03-D33E-4169-BA3C-579B75E3CC7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1F4782F-81B9-4907-B9A6-5D39A047C70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4871597-AE6B-4A51-BFD2-B939FCD9D8A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796CFE2-6AD8-4A06-8088-28DA4308E4C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0E6E4D0-7D06-496D-ABB1-06FDB53F9B5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FF977F0A-25DB-4266-A142-A434B3234EA7}"/>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7BBB55C-B250-4FA5-AB94-905BBB732ADB}"/>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73369E4E-1767-4B51-B46E-C19BD809D52E}"/>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0EBD8F5-1725-4B27-B083-BF4FA7BA73F6}"/>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8A3AC053-F1A7-4F82-8BC1-4EA681499FF4}"/>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CA5DE63-C567-459B-9CCB-695757270BC2}"/>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7E1DFB77-CB4F-4EBA-98A5-D6FD8F533FFD}"/>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122C0BA-12A2-4A4B-9CBC-0A2C62836D63}"/>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26F9F5B6-6CD0-442E-9932-3FDC9F351E6C}"/>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928F1A9-6776-4691-B0EA-F2B1A55A6FEB}"/>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37E4D50F-C6E6-4F52-AEAD-36011A2321BB}"/>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BE54E3A8-426C-49AC-BC36-4AD4D77B6EE1}"/>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3A4E4525-6C74-4C78-A33F-90DB0BDA593E}"/>
            </a:ext>
          </a:extLst>
        </xdr:cNvPr>
        <xdr:cNvCxnSpPr/>
      </xdr:nvCxnSpPr>
      <xdr:spPr>
        <a:xfrm flipV="1">
          <a:off x="9429115" y="9728454"/>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852C2EC6-387C-4D47-8045-5BEEB60DCE2A}"/>
            </a:ext>
          </a:extLst>
        </xdr:cNvPr>
        <xdr:cNvSpPr txBox="1"/>
      </xdr:nvSpPr>
      <xdr:spPr>
        <a:xfrm>
          <a:off x="946785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A83798A5-7B97-4228-A492-7D1ED0525728}"/>
            </a:ext>
          </a:extLst>
        </xdr:cNvPr>
        <xdr:cNvCxnSpPr/>
      </xdr:nvCxnSpPr>
      <xdr:spPr>
        <a:xfrm>
          <a:off x="9356090" y="1104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E6B28557-7D09-470D-A1EB-AF9AF3223F68}"/>
            </a:ext>
          </a:extLst>
        </xdr:cNvPr>
        <xdr:cNvSpPr txBox="1"/>
      </xdr:nvSpPr>
      <xdr:spPr>
        <a:xfrm>
          <a:off x="9467850" y="949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265414B5-62EC-4236-95E2-FDBF94797C26}"/>
            </a:ext>
          </a:extLst>
        </xdr:cNvPr>
        <xdr:cNvCxnSpPr/>
      </xdr:nvCxnSpPr>
      <xdr:spPr>
        <a:xfrm>
          <a:off x="9356090" y="97284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E7C093A4-5C95-42B9-8517-EA568A7C6469}"/>
            </a:ext>
          </a:extLst>
        </xdr:cNvPr>
        <xdr:cNvSpPr txBox="1"/>
      </xdr:nvSpPr>
      <xdr:spPr>
        <a:xfrm>
          <a:off x="9467850" y="10690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1B0B36F8-588C-45B4-985C-D4A720EFE905}"/>
            </a:ext>
          </a:extLst>
        </xdr:cNvPr>
        <xdr:cNvSpPr/>
      </xdr:nvSpPr>
      <xdr:spPr>
        <a:xfrm>
          <a:off x="9394190" y="1083360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87DE9755-BCA1-4FDB-BDDE-512AF14606C5}"/>
            </a:ext>
          </a:extLst>
        </xdr:cNvPr>
        <xdr:cNvSpPr/>
      </xdr:nvSpPr>
      <xdr:spPr>
        <a:xfrm>
          <a:off x="8632190" y="108377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87B55351-FCC7-47A0-B869-49F9A9020438}"/>
            </a:ext>
          </a:extLst>
        </xdr:cNvPr>
        <xdr:cNvSpPr/>
      </xdr:nvSpPr>
      <xdr:spPr>
        <a:xfrm>
          <a:off x="7846060" y="108404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2D5F76D6-C685-4742-9092-70B59905CBB1}"/>
            </a:ext>
          </a:extLst>
        </xdr:cNvPr>
        <xdr:cNvSpPr/>
      </xdr:nvSpPr>
      <xdr:spPr>
        <a:xfrm>
          <a:off x="7029450" y="108473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EBFA532C-2FD8-4730-B432-40EE42B2039A}"/>
            </a:ext>
          </a:extLst>
        </xdr:cNvPr>
        <xdr:cNvSpPr/>
      </xdr:nvSpPr>
      <xdr:spPr>
        <a:xfrm>
          <a:off x="6231890" y="1085875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CE46664-90CF-4C61-B687-EC7B48A6C461}"/>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8B87FBD-D6B6-4689-BAB2-F42818F03545}"/>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F9CC8C-EA73-4549-BA92-980B2EF1774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F029135-14B0-4DA5-A071-6EB4D47649C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213C80B-455F-44E9-8D4B-0BA007D83D9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93599</xdr:rowOff>
    </xdr:from>
    <xdr:to>
      <xdr:col>55</xdr:col>
      <xdr:colOff>50800</xdr:colOff>
      <xdr:row>64</xdr:row>
      <xdr:rowOff>23749</xdr:rowOff>
    </xdr:to>
    <xdr:sp macro="" textlink="">
      <xdr:nvSpPr>
        <xdr:cNvPr id="244" name="楕円 243">
          <a:extLst>
            <a:ext uri="{FF2B5EF4-FFF2-40B4-BE49-F238E27FC236}">
              <a16:creationId xmlns:a16="http://schemas.microsoft.com/office/drawing/2014/main" id="{542DEE23-9935-4E48-8DBB-65A9D1040522}"/>
            </a:ext>
          </a:extLst>
        </xdr:cNvPr>
        <xdr:cNvSpPr/>
      </xdr:nvSpPr>
      <xdr:spPr>
        <a:xfrm>
          <a:off x="9394190" y="10898759"/>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12590</xdr:rowOff>
    </xdr:from>
    <xdr:ext cx="469744" cy="259045"/>
    <xdr:sp macro="" textlink="">
      <xdr:nvSpPr>
        <xdr:cNvPr id="245" name="【体育館・プール】&#10;一人当たり面積該当値テキスト">
          <a:extLst>
            <a:ext uri="{FF2B5EF4-FFF2-40B4-BE49-F238E27FC236}">
              <a16:creationId xmlns:a16="http://schemas.microsoft.com/office/drawing/2014/main" id="{691BB539-3526-4320-83EA-ED8B2E653D92}"/>
            </a:ext>
          </a:extLst>
        </xdr:cNvPr>
        <xdr:cNvSpPr txBox="1"/>
      </xdr:nvSpPr>
      <xdr:spPr>
        <a:xfrm>
          <a:off x="9467850" y="108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95885</xdr:rowOff>
    </xdr:from>
    <xdr:to>
      <xdr:col>50</xdr:col>
      <xdr:colOff>165100</xdr:colOff>
      <xdr:row>64</xdr:row>
      <xdr:rowOff>26035</xdr:rowOff>
    </xdr:to>
    <xdr:sp macro="" textlink="">
      <xdr:nvSpPr>
        <xdr:cNvPr id="246" name="楕円 245">
          <a:extLst>
            <a:ext uri="{FF2B5EF4-FFF2-40B4-BE49-F238E27FC236}">
              <a16:creationId xmlns:a16="http://schemas.microsoft.com/office/drawing/2014/main" id="{50A6ACF6-6B71-4BBB-A708-111E8DD3C5C0}"/>
            </a:ext>
          </a:extLst>
        </xdr:cNvPr>
        <xdr:cNvSpPr/>
      </xdr:nvSpPr>
      <xdr:spPr>
        <a:xfrm>
          <a:off x="8632190" y="108934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144399</xdr:rowOff>
    </xdr:from>
    <xdr:to>
      <xdr:col>55</xdr:col>
      <xdr:colOff>0</xdr:colOff>
      <xdr:row>63</xdr:row>
      <xdr:rowOff>146685</xdr:rowOff>
    </xdr:to>
    <xdr:cxnSp macro="">
      <xdr:nvCxnSpPr>
        <xdr:cNvPr id="247" name="直線コネクタ 246">
          <a:extLst>
            <a:ext uri="{FF2B5EF4-FFF2-40B4-BE49-F238E27FC236}">
              <a16:creationId xmlns:a16="http://schemas.microsoft.com/office/drawing/2014/main" id="{4E6D9EE1-92A4-4C43-A002-EB1225741575}"/>
            </a:ext>
          </a:extLst>
        </xdr:cNvPr>
        <xdr:cNvCxnSpPr/>
      </xdr:nvCxnSpPr>
      <xdr:spPr>
        <a:xfrm flipV="1">
          <a:off x="8686800" y="10943844"/>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98552</xdr:rowOff>
    </xdr:from>
    <xdr:to>
      <xdr:col>46</xdr:col>
      <xdr:colOff>38100</xdr:colOff>
      <xdr:row>64</xdr:row>
      <xdr:rowOff>28702</xdr:rowOff>
    </xdr:to>
    <xdr:sp macro="" textlink="">
      <xdr:nvSpPr>
        <xdr:cNvPr id="248" name="楕円 247">
          <a:extLst>
            <a:ext uri="{FF2B5EF4-FFF2-40B4-BE49-F238E27FC236}">
              <a16:creationId xmlns:a16="http://schemas.microsoft.com/office/drawing/2014/main" id="{A19ED156-01ED-40DB-9DEF-CB546D0E1111}"/>
            </a:ext>
          </a:extLst>
        </xdr:cNvPr>
        <xdr:cNvSpPr/>
      </xdr:nvSpPr>
      <xdr:spPr>
        <a:xfrm>
          <a:off x="7846060" y="108960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146685</xdr:rowOff>
    </xdr:from>
    <xdr:to>
      <xdr:col>50</xdr:col>
      <xdr:colOff>114300</xdr:colOff>
      <xdr:row>63</xdr:row>
      <xdr:rowOff>149352</xdr:rowOff>
    </xdr:to>
    <xdr:cxnSp macro="">
      <xdr:nvCxnSpPr>
        <xdr:cNvPr id="249" name="直線コネクタ 248">
          <a:extLst>
            <a:ext uri="{FF2B5EF4-FFF2-40B4-BE49-F238E27FC236}">
              <a16:creationId xmlns:a16="http://schemas.microsoft.com/office/drawing/2014/main" id="{5536E35A-BDBB-4654-BCF1-7ACC12975251}"/>
            </a:ext>
          </a:extLst>
        </xdr:cNvPr>
        <xdr:cNvCxnSpPr/>
      </xdr:nvCxnSpPr>
      <xdr:spPr>
        <a:xfrm flipV="1">
          <a:off x="7889240" y="10946130"/>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100457</xdr:rowOff>
    </xdr:from>
    <xdr:to>
      <xdr:col>41</xdr:col>
      <xdr:colOff>101600</xdr:colOff>
      <xdr:row>64</xdr:row>
      <xdr:rowOff>30607</xdr:rowOff>
    </xdr:to>
    <xdr:sp macro="" textlink="">
      <xdr:nvSpPr>
        <xdr:cNvPr id="250" name="楕円 249">
          <a:extLst>
            <a:ext uri="{FF2B5EF4-FFF2-40B4-BE49-F238E27FC236}">
              <a16:creationId xmlns:a16="http://schemas.microsoft.com/office/drawing/2014/main" id="{CFF5283B-5817-4B6E-A00A-506F36D56BD1}"/>
            </a:ext>
          </a:extLst>
        </xdr:cNvPr>
        <xdr:cNvSpPr/>
      </xdr:nvSpPr>
      <xdr:spPr>
        <a:xfrm>
          <a:off x="7029450" y="1089799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149352</xdr:rowOff>
    </xdr:from>
    <xdr:to>
      <xdr:col>45</xdr:col>
      <xdr:colOff>177800</xdr:colOff>
      <xdr:row>63</xdr:row>
      <xdr:rowOff>151257</xdr:rowOff>
    </xdr:to>
    <xdr:cxnSp macro="">
      <xdr:nvCxnSpPr>
        <xdr:cNvPr id="251" name="直線コネクタ 250">
          <a:extLst>
            <a:ext uri="{FF2B5EF4-FFF2-40B4-BE49-F238E27FC236}">
              <a16:creationId xmlns:a16="http://schemas.microsoft.com/office/drawing/2014/main" id="{DF65A80D-304C-4A3A-9B20-E6654FD424FA}"/>
            </a:ext>
          </a:extLst>
        </xdr:cNvPr>
        <xdr:cNvCxnSpPr/>
      </xdr:nvCxnSpPr>
      <xdr:spPr>
        <a:xfrm flipV="1">
          <a:off x="7084060" y="10950702"/>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102743</xdr:rowOff>
    </xdr:from>
    <xdr:to>
      <xdr:col>36</xdr:col>
      <xdr:colOff>165100</xdr:colOff>
      <xdr:row>64</xdr:row>
      <xdr:rowOff>32893</xdr:rowOff>
    </xdr:to>
    <xdr:sp macro="" textlink="">
      <xdr:nvSpPr>
        <xdr:cNvPr id="252" name="楕円 251">
          <a:extLst>
            <a:ext uri="{FF2B5EF4-FFF2-40B4-BE49-F238E27FC236}">
              <a16:creationId xmlns:a16="http://schemas.microsoft.com/office/drawing/2014/main" id="{681347A1-C238-406D-BA7F-9204DD329EEC}"/>
            </a:ext>
          </a:extLst>
        </xdr:cNvPr>
        <xdr:cNvSpPr/>
      </xdr:nvSpPr>
      <xdr:spPr>
        <a:xfrm>
          <a:off x="6231890" y="1090028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151257</xdr:rowOff>
    </xdr:from>
    <xdr:to>
      <xdr:col>41</xdr:col>
      <xdr:colOff>50800</xdr:colOff>
      <xdr:row>63</xdr:row>
      <xdr:rowOff>153543</xdr:rowOff>
    </xdr:to>
    <xdr:cxnSp macro="">
      <xdr:nvCxnSpPr>
        <xdr:cNvPr id="253" name="直線コネクタ 252">
          <a:extLst>
            <a:ext uri="{FF2B5EF4-FFF2-40B4-BE49-F238E27FC236}">
              <a16:creationId xmlns:a16="http://schemas.microsoft.com/office/drawing/2014/main" id="{4327BCF6-2E06-46B6-8DAB-091F79B11044}"/>
            </a:ext>
          </a:extLst>
        </xdr:cNvPr>
        <xdr:cNvCxnSpPr/>
      </xdr:nvCxnSpPr>
      <xdr:spPr>
        <a:xfrm flipV="1">
          <a:off x="6286500" y="10952607"/>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E39439CE-C460-4D49-A6A6-99BD2A957E81}"/>
            </a:ext>
          </a:extLst>
        </xdr:cNvPr>
        <xdr:cNvSpPr txBox="1"/>
      </xdr:nvSpPr>
      <xdr:spPr>
        <a:xfrm>
          <a:off x="845446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25A3ADFB-443C-458A-B7C8-E9972580D9AA}"/>
            </a:ext>
          </a:extLst>
        </xdr:cNvPr>
        <xdr:cNvSpPr txBox="1"/>
      </xdr:nvSpPr>
      <xdr:spPr>
        <a:xfrm>
          <a:off x="7673417" y="1061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5136592E-D587-417C-B773-70D8B562B8A0}"/>
            </a:ext>
          </a:extLst>
        </xdr:cNvPr>
        <xdr:cNvSpPr txBox="1"/>
      </xdr:nvSpPr>
      <xdr:spPr>
        <a:xfrm>
          <a:off x="6866332" y="1062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AAFA6A7F-B8DB-41B7-BD20-C3C3CBC34106}"/>
            </a:ext>
          </a:extLst>
        </xdr:cNvPr>
        <xdr:cNvSpPr txBox="1"/>
      </xdr:nvSpPr>
      <xdr:spPr>
        <a:xfrm>
          <a:off x="6068772"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17162</xdr:rowOff>
    </xdr:from>
    <xdr:ext cx="469744" cy="259045"/>
    <xdr:sp macro="" textlink="">
      <xdr:nvSpPr>
        <xdr:cNvPr id="258" name="n_1mainValue【体育館・プール】&#10;一人当たり面積">
          <a:extLst>
            <a:ext uri="{FF2B5EF4-FFF2-40B4-BE49-F238E27FC236}">
              <a16:creationId xmlns:a16="http://schemas.microsoft.com/office/drawing/2014/main" id="{E9EFB064-5CDA-4BB5-9076-BABEB02C2A63}"/>
            </a:ext>
          </a:extLst>
        </xdr:cNvPr>
        <xdr:cNvSpPr txBox="1"/>
      </xdr:nvSpPr>
      <xdr:spPr>
        <a:xfrm>
          <a:off x="8454467" y="109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19829</xdr:rowOff>
    </xdr:from>
    <xdr:ext cx="469744" cy="259045"/>
    <xdr:sp macro="" textlink="">
      <xdr:nvSpPr>
        <xdr:cNvPr id="259" name="n_2mainValue【体育館・プール】&#10;一人当たり面積">
          <a:extLst>
            <a:ext uri="{FF2B5EF4-FFF2-40B4-BE49-F238E27FC236}">
              <a16:creationId xmlns:a16="http://schemas.microsoft.com/office/drawing/2014/main" id="{CE474468-CAE7-4C38-AEDE-24CB73B661FA}"/>
            </a:ext>
          </a:extLst>
        </xdr:cNvPr>
        <xdr:cNvSpPr txBox="1"/>
      </xdr:nvSpPr>
      <xdr:spPr>
        <a:xfrm>
          <a:off x="7673417" y="1098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21734</xdr:rowOff>
    </xdr:from>
    <xdr:ext cx="469744" cy="259045"/>
    <xdr:sp macro="" textlink="">
      <xdr:nvSpPr>
        <xdr:cNvPr id="260" name="n_3mainValue【体育館・プール】&#10;一人当たり面積">
          <a:extLst>
            <a:ext uri="{FF2B5EF4-FFF2-40B4-BE49-F238E27FC236}">
              <a16:creationId xmlns:a16="http://schemas.microsoft.com/office/drawing/2014/main" id="{08CECDAD-453F-410C-8F43-666E8DD61ED9}"/>
            </a:ext>
          </a:extLst>
        </xdr:cNvPr>
        <xdr:cNvSpPr txBox="1"/>
      </xdr:nvSpPr>
      <xdr:spPr>
        <a:xfrm>
          <a:off x="6866332" y="1099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24020</xdr:rowOff>
    </xdr:from>
    <xdr:ext cx="469744" cy="259045"/>
    <xdr:sp macro="" textlink="">
      <xdr:nvSpPr>
        <xdr:cNvPr id="261" name="n_4mainValue【体育館・プール】&#10;一人当たり面積">
          <a:extLst>
            <a:ext uri="{FF2B5EF4-FFF2-40B4-BE49-F238E27FC236}">
              <a16:creationId xmlns:a16="http://schemas.microsoft.com/office/drawing/2014/main" id="{E37DE744-60CF-4C08-85D0-07A165EA40FE}"/>
            </a:ext>
          </a:extLst>
        </xdr:cNvPr>
        <xdr:cNvSpPr txBox="1"/>
      </xdr:nvSpPr>
      <xdr:spPr>
        <a:xfrm>
          <a:off x="6068772" y="1099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C7E6331-794E-4D4C-BAC6-6433FBE73A1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BCBF679-DED9-4ECA-A93D-CD2D55E38A7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127A13E-EDB0-4806-B06C-66BABE52FB7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895EFDD-4D8B-42E9-B8A8-1B943E782A5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8EB4B31-1D4A-4F1D-B232-8EE9F8B8A86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C79FA0B2-D629-47D3-96F5-3C35679224C5}"/>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0E2D7D2-1394-4E03-98A5-918E1C360A4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3E3E02E3-72F9-4154-BAFB-6A5E5931D4F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92A259AE-0A90-441E-9CC5-E52FD15DC74B}"/>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0F45108-EC4B-471B-8C0A-0662FE87044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E52D55D-F6D9-4CD7-9001-826DF0983915}"/>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55E45461-E59B-486E-B947-F60016ECAD39}"/>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9D6164EE-A2E0-43D1-90C5-7198B4297918}"/>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10E4BBF8-5F4A-4789-A822-72936F95CA46}"/>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1C3523D8-8511-4C90-A594-470BA05CC5D2}"/>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ECD19109-96FC-44C7-A399-B054A00D26FE}"/>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5585FCC-CA47-463E-BFEF-8728E2E63A3B}"/>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3D9BD0EB-987D-4D67-8C0E-D503035CE2DC}"/>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62038CEF-C2F4-4CBB-887D-55837ED03829}"/>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AB044101-DFC9-4C02-823A-BAA7368ADD2E}"/>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608484B0-7396-48D8-8F9C-2522AF51D1E7}"/>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88885DAB-56F7-486A-897B-BAF2D3A3FC0D}"/>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2056DA6E-FBB1-4DAF-9DFE-236E5991A892}"/>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C01BFCF-60FD-4413-8E19-487129B210F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A7440C84-9253-4865-A383-D8FCCBF1751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CC4AF897-244E-476B-BEDE-7B0B825C17EF}"/>
            </a:ext>
          </a:extLst>
        </xdr:cNvPr>
        <xdr:cNvCxnSpPr/>
      </xdr:nvCxnSpPr>
      <xdr:spPr>
        <a:xfrm flipV="1">
          <a:off x="4173855" y="13469439"/>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561B1493-E0B2-4452-A4C3-29AB94E9FABF}"/>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9A3452D-3CA8-406E-A66C-FA86E0C03966}"/>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39DB6DF-C706-4041-A327-22714A12413E}"/>
            </a:ext>
          </a:extLst>
        </xdr:cNvPr>
        <xdr:cNvSpPr txBox="1"/>
      </xdr:nvSpPr>
      <xdr:spPr>
        <a:xfrm>
          <a:off x="4212590" y="1325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312D154A-6031-4169-B54A-72DBCD30348A}"/>
            </a:ext>
          </a:extLst>
        </xdr:cNvPr>
        <xdr:cNvCxnSpPr/>
      </xdr:nvCxnSpPr>
      <xdr:spPr>
        <a:xfrm>
          <a:off x="4112260" y="13469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3AF6D90B-0C69-4241-8911-E0E6FDEBC2A4}"/>
            </a:ext>
          </a:extLst>
        </xdr:cNvPr>
        <xdr:cNvSpPr txBox="1"/>
      </xdr:nvSpPr>
      <xdr:spPr>
        <a:xfrm>
          <a:off x="4212590" y="1419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63FA8F05-6119-4A0E-A027-ABE07AAE0DEA}"/>
            </a:ext>
          </a:extLst>
        </xdr:cNvPr>
        <xdr:cNvSpPr/>
      </xdr:nvSpPr>
      <xdr:spPr>
        <a:xfrm>
          <a:off x="4131310" y="1421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9FB7D9F8-051A-467E-9B15-9D394A1722A4}"/>
            </a:ext>
          </a:extLst>
        </xdr:cNvPr>
        <xdr:cNvSpPr/>
      </xdr:nvSpPr>
      <xdr:spPr>
        <a:xfrm>
          <a:off x="3388360" y="142078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D15BFA26-DAFE-4065-8CB3-28528C69504E}"/>
            </a:ext>
          </a:extLst>
        </xdr:cNvPr>
        <xdr:cNvSpPr/>
      </xdr:nvSpPr>
      <xdr:spPr>
        <a:xfrm>
          <a:off x="2571750" y="1418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B78240C2-A6D2-492A-862B-83BAA573876B}"/>
            </a:ext>
          </a:extLst>
        </xdr:cNvPr>
        <xdr:cNvSpPr/>
      </xdr:nvSpPr>
      <xdr:spPr>
        <a:xfrm>
          <a:off x="1774190" y="141618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570B9B03-00B3-47D8-8563-127B683B8496}"/>
            </a:ext>
          </a:extLst>
        </xdr:cNvPr>
        <xdr:cNvSpPr/>
      </xdr:nvSpPr>
      <xdr:spPr>
        <a:xfrm>
          <a:off x="988060" y="141292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07FECED-D1DC-4BCD-9E01-9782BCD4D3E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D821A2F-CDE2-4B2A-8657-3911D7EC4DBA}"/>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096A2AC-A3F4-443B-B491-EDA108B7738E}"/>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4BF1AE6-0BF7-4A56-BAB4-895FB31900E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BF2390C-A85A-483A-993A-939A5E470925}"/>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52614</xdr:rowOff>
    </xdr:from>
    <xdr:to>
      <xdr:col>24</xdr:col>
      <xdr:colOff>114300</xdr:colOff>
      <xdr:row>80</xdr:row>
      <xdr:rowOff>154214</xdr:rowOff>
    </xdr:to>
    <xdr:sp macro="" textlink="">
      <xdr:nvSpPr>
        <xdr:cNvPr id="303" name="楕円 302">
          <a:extLst>
            <a:ext uri="{FF2B5EF4-FFF2-40B4-BE49-F238E27FC236}">
              <a16:creationId xmlns:a16="http://schemas.microsoft.com/office/drawing/2014/main" id="{428288B0-82D8-44B6-8191-82CADB30A5F0}"/>
            </a:ext>
          </a:extLst>
        </xdr:cNvPr>
        <xdr:cNvSpPr/>
      </xdr:nvSpPr>
      <xdr:spPr>
        <a:xfrm>
          <a:off x="4131310" y="1377242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75491</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2F4E5176-3956-40FE-8CD7-14E9E14EFF1E}"/>
            </a:ext>
          </a:extLst>
        </xdr:cNvPr>
        <xdr:cNvSpPr txBox="1"/>
      </xdr:nvSpPr>
      <xdr:spPr>
        <a:xfrm>
          <a:off x="4212590" y="1362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3629</xdr:rowOff>
    </xdr:from>
    <xdr:to>
      <xdr:col>20</xdr:col>
      <xdr:colOff>38100</xdr:colOff>
      <xdr:row>80</xdr:row>
      <xdr:rowOff>105229</xdr:rowOff>
    </xdr:to>
    <xdr:sp macro="" textlink="">
      <xdr:nvSpPr>
        <xdr:cNvPr id="305" name="楕円 304">
          <a:extLst>
            <a:ext uri="{FF2B5EF4-FFF2-40B4-BE49-F238E27FC236}">
              <a16:creationId xmlns:a16="http://schemas.microsoft.com/office/drawing/2014/main" id="{5F29CDDF-25BF-4016-BCEC-7565D5653519}"/>
            </a:ext>
          </a:extLst>
        </xdr:cNvPr>
        <xdr:cNvSpPr/>
      </xdr:nvSpPr>
      <xdr:spPr>
        <a:xfrm>
          <a:off x="3388360" y="1371962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54429</xdr:rowOff>
    </xdr:from>
    <xdr:to>
      <xdr:col>24</xdr:col>
      <xdr:colOff>63500</xdr:colOff>
      <xdr:row>80</xdr:row>
      <xdr:rowOff>103414</xdr:rowOff>
    </xdr:to>
    <xdr:cxnSp macro="">
      <xdr:nvCxnSpPr>
        <xdr:cNvPr id="306" name="直線コネクタ 305">
          <a:extLst>
            <a:ext uri="{FF2B5EF4-FFF2-40B4-BE49-F238E27FC236}">
              <a16:creationId xmlns:a16="http://schemas.microsoft.com/office/drawing/2014/main" id="{8604FE22-9281-4BFE-8708-279AB354EC0B}"/>
            </a:ext>
          </a:extLst>
        </xdr:cNvPr>
        <xdr:cNvCxnSpPr/>
      </xdr:nvCxnSpPr>
      <xdr:spPr>
        <a:xfrm>
          <a:off x="3431540" y="13774239"/>
          <a:ext cx="742950" cy="4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126093</xdr:rowOff>
    </xdr:from>
    <xdr:to>
      <xdr:col>15</xdr:col>
      <xdr:colOff>101600</xdr:colOff>
      <xdr:row>80</xdr:row>
      <xdr:rowOff>56243</xdr:rowOff>
    </xdr:to>
    <xdr:sp macro="" textlink="">
      <xdr:nvSpPr>
        <xdr:cNvPr id="307" name="楕円 306">
          <a:extLst>
            <a:ext uri="{FF2B5EF4-FFF2-40B4-BE49-F238E27FC236}">
              <a16:creationId xmlns:a16="http://schemas.microsoft.com/office/drawing/2014/main" id="{18E6929B-21FB-4E2C-BB99-401A82CBD2FE}"/>
            </a:ext>
          </a:extLst>
        </xdr:cNvPr>
        <xdr:cNvSpPr/>
      </xdr:nvSpPr>
      <xdr:spPr>
        <a:xfrm>
          <a:off x="2571750" y="136744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5443</xdr:rowOff>
    </xdr:from>
    <xdr:to>
      <xdr:col>19</xdr:col>
      <xdr:colOff>177800</xdr:colOff>
      <xdr:row>80</xdr:row>
      <xdr:rowOff>54429</xdr:rowOff>
    </xdr:to>
    <xdr:cxnSp macro="">
      <xdr:nvCxnSpPr>
        <xdr:cNvPr id="308" name="直線コネクタ 307">
          <a:extLst>
            <a:ext uri="{FF2B5EF4-FFF2-40B4-BE49-F238E27FC236}">
              <a16:creationId xmlns:a16="http://schemas.microsoft.com/office/drawing/2014/main" id="{463C9DCF-110B-4747-9397-7D07824364D0}"/>
            </a:ext>
          </a:extLst>
        </xdr:cNvPr>
        <xdr:cNvCxnSpPr/>
      </xdr:nvCxnSpPr>
      <xdr:spPr>
        <a:xfrm>
          <a:off x="2626360" y="13723348"/>
          <a:ext cx="805180" cy="5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77107</xdr:rowOff>
    </xdr:from>
    <xdr:to>
      <xdr:col>10</xdr:col>
      <xdr:colOff>165100</xdr:colOff>
      <xdr:row>80</xdr:row>
      <xdr:rowOff>7257</xdr:rowOff>
    </xdr:to>
    <xdr:sp macro="" textlink="">
      <xdr:nvSpPr>
        <xdr:cNvPr id="309" name="楕円 308">
          <a:extLst>
            <a:ext uri="{FF2B5EF4-FFF2-40B4-BE49-F238E27FC236}">
              <a16:creationId xmlns:a16="http://schemas.microsoft.com/office/drawing/2014/main" id="{A76F5B18-E455-412A-80FB-0FE290CC4161}"/>
            </a:ext>
          </a:extLst>
        </xdr:cNvPr>
        <xdr:cNvSpPr/>
      </xdr:nvSpPr>
      <xdr:spPr>
        <a:xfrm>
          <a:off x="1774190" y="136216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127907</xdr:rowOff>
    </xdr:from>
    <xdr:to>
      <xdr:col>15</xdr:col>
      <xdr:colOff>50800</xdr:colOff>
      <xdr:row>80</xdr:row>
      <xdr:rowOff>5443</xdr:rowOff>
    </xdr:to>
    <xdr:cxnSp macro="">
      <xdr:nvCxnSpPr>
        <xdr:cNvPr id="310" name="直線コネクタ 309">
          <a:extLst>
            <a:ext uri="{FF2B5EF4-FFF2-40B4-BE49-F238E27FC236}">
              <a16:creationId xmlns:a16="http://schemas.microsoft.com/office/drawing/2014/main" id="{00D6F776-C30E-4C12-A129-9FB7EDAA1A28}"/>
            </a:ext>
          </a:extLst>
        </xdr:cNvPr>
        <xdr:cNvCxnSpPr/>
      </xdr:nvCxnSpPr>
      <xdr:spPr>
        <a:xfrm>
          <a:off x="1828800" y="13676267"/>
          <a:ext cx="797560" cy="4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28121</xdr:rowOff>
    </xdr:from>
    <xdr:to>
      <xdr:col>6</xdr:col>
      <xdr:colOff>38100</xdr:colOff>
      <xdr:row>79</xdr:row>
      <xdr:rowOff>129721</xdr:rowOff>
    </xdr:to>
    <xdr:sp macro="" textlink="">
      <xdr:nvSpPr>
        <xdr:cNvPr id="311" name="楕円 310">
          <a:extLst>
            <a:ext uri="{FF2B5EF4-FFF2-40B4-BE49-F238E27FC236}">
              <a16:creationId xmlns:a16="http://schemas.microsoft.com/office/drawing/2014/main" id="{1F69693F-E7FB-43D8-A69E-546B4C5E3D6F}"/>
            </a:ext>
          </a:extLst>
        </xdr:cNvPr>
        <xdr:cNvSpPr/>
      </xdr:nvSpPr>
      <xdr:spPr>
        <a:xfrm>
          <a:off x="988060" y="1357076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78921</xdr:rowOff>
    </xdr:from>
    <xdr:to>
      <xdr:col>10</xdr:col>
      <xdr:colOff>114300</xdr:colOff>
      <xdr:row>79</xdr:row>
      <xdr:rowOff>127907</xdr:rowOff>
    </xdr:to>
    <xdr:cxnSp macro="">
      <xdr:nvCxnSpPr>
        <xdr:cNvPr id="312" name="直線コネクタ 311">
          <a:extLst>
            <a:ext uri="{FF2B5EF4-FFF2-40B4-BE49-F238E27FC236}">
              <a16:creationId xmlns:a16="http://schemas.microsoft.com/office/drawing/2014/main" id="{CC85B84A-3141-49DA-BF8D-9958BBFCC429}"/>
            </a:ext>
          </a:extLst>
        </xdr:cNvPr>
        <xdr:cNvCxnSpPr/>
      </xdr:nvCxnSpPr>
      <xdr:spPr>
        <a:xfrm>
          <a:off x="1031240" y="13623471"/>
          <a:ext cx="797560" cy="5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D152BEDD-7146-4CAA-A239-D3E34C8E103D}"/>
            </a:ext>
          </a:extLst>
        </xdr:cNvPr>
        <xdr:cNvSpPr txBox="1"/>
      </xdr:nvSpPr>
      <xdr:spPr>
        <a:xfrm>
          <a:off x="3239144" y="1429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B5422B69-D2AA-4946-A314-079B5CC6DC15}"/>
            </a:ext>
          </a:extLst>
        </xdr:cNvPr>
        <xdr:cNvSpPr txBox="1"/>
      </xdr:nvSpPr>
      <xdr:spPr>
        <a:xfrm>
          <a:off x="2439044" y="1427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41455289-ECBC-415C-A8AC-C5C66A641E73}"/>
            </a:ext>
          </a:extLst>
        </xdr:cNvPr>
        <xdr:cNvSpPr txBox="1"/>
      </xdr:nvSpPr>
      <xdr:spPr>
        <a:xfrm>
          <a:off x="1641484" y="142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99641F96-2B0D-47A4-BB9C-DF97A2662D24}"/>
            </a:ext>
          </a:extLst>
        </xdr:cNvPr>
        <xdr:cNvSpPr txBox="1"/>
      </xdr:nvSpPr>
      <xdr:spPr>
        <a:xfrm>
          <a:off x="855354" y="14227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121756</xdr:rowOff>
    </xdr:from>
    <xdr:ext cx="405111" cy="259045"/>
    <xdr:sp macro="" textlink="">
      <xdr:nvSpPr>
        <xdr:cNvPr id="317" name="n_1mainValue【福祉施設】&#10;有形固定資産減価償却率">
          <a:extLst>
            <a:ext uri="{FF2B5EF4-FFF2-40B4-BE49-F238E27FC236}">
              <a16:creationId xmlns:a16="http://schemas.microsoft.com/office/drawing/2014/main" id="{FB83BA1C-798E-4119-A04D-06DA41AA00BC}"/>
            </a:ext>
          </a:extLst>
        </xdr:cNvPr>
        <xdr:cNvSpPr txBox="1"/>
      </xdr:nvSpPr>
      <xdr:spPr>
        <a:xfrm>
          <a:off x="3239144" y="1349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72770</xdr:rowOff>
    </xdr:from>
    <xdr:ext cx="405111" cy="259045"/>
    <xdr:sp macro="" textlink="">
      <xdr:nvSpPr>
        <xdr:cNvPr id="318" name="n_2mainValue【福祉施設】&#10;有形固定資産減価償却率">
          <a:extLst>
            <a:ext uri="{FF2B5EF4-FFF2-40B4-BE49-F238E27FC236}">
              <a16:creationId xmlns:a16="http://schemas.microsoft.com/office/drawing/2014/main" id="{B6E29CF0-749A-400B-B785-9EE545E33E69}"/>
            </a:ext>
          </a:extLst>
        </xdr:cNvPr>
        <xdr:cNvSpPr txBox="1"/>
      </xdr:nvSpPr>
      <xdr:spPr>
        <a:xfrm>
          <a:off x="2439044" y="1344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23784</xdr:rowOff>
    </xdr:from>
    <xdr:ext cx="405111" cy="259045"/>
    <xdr:sp macro="" textlink="">
      <xdr:nvSpPr>
        <xdr:cNvPr id="319" name="n_3mainValue【福祉施設】&#10;有形固定資産減価償却率">
          <a:extLst>
            <a:ext uri="{FF2B5EF4-FFF2-40B4-BE49-F238E27FC236}">
              <a16:creationId xmlns:a16="http://schemas.microsoft.com/office/drawing/2014/main" id="{EFC60082-D509-4741-B11C-16514454433B}"/>
            </a:ext>
          </a:extLst>
        </xdr:cNvPr>
        <xdr:cNvSpPr txBox="1"/>
      </xdr:nvSpPr>
      <xdr:spPr>
        <a:xfrm>
          <a:off x="1641484" y="1339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146248</xdr:rowOff>
    </xdr:from>
    <xdr:ext cx="405111" cy="259045"/>
    <xdr:sp macro="" textlink="">
      <xdr:nvSpPr>
        <xdr:cNvPr id="320" name="n_4mainValue【福祉施設】&#10;有形固定資産減価償却率">
          <a:extLst>
            <a:ext uri="{FF2B5EF4-FFF2-40B4-BE49-F238E27FC236}">
              <a16:creationId xmlns:a16="http://schemas.microsoft.com/office/drawing/2014/main" id="{C8A3F3B5-88FF-48B5-9193-50F40293C414}"/>
            </a:ext>
          </a:extLst>
        </xdr:cNvPr>
        <xdr:cNvSpPr txBox="1"/>
      </xdr:nvSpPr>
      <xdr:spPr>
        <a:xfrm>
          <a:off x="855354" y="13345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80917C6-FBCC-4861-8B0C-0B3371AB719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FC2E1BD-9736-4DCB-B099-CF4927E6E82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450B75D-C05B-42C8-A2B3-085403C0A4D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3CCDC8A-5BA0-4D2E-88E9-7A39CC69FFC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DF7AF1C-6853-4DDD-955F-3EE37D6D2DE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3BBCF56-8EDF-4097-83F6-B24FDBD45EC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CF98C2CE-45F1-4381-9013-A264EE49A8A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B2BB587-4349-4067-8A7B-58B3E0CE105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7E3C367-FC1C-46F9-9998-3AE2EA990FD5}"/>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600A0DF-B8EE-413F-8102-14762299483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E63208F-5456-4ADC-B39C-C59FD063CBE7}"/>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36B1D8C8-7A05-4AC4-81A9-ACA2A27BB3FD}"/>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A5FDEC3-5E2E-418E-BE33-62441AF0E894}"/>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D03D7D72-C7D7-44B1-8076-ABD08A993ECB}"/>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99B7571C-E953-4654-88FA-32A50C6ECDE9}"/>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AFFC6485-3300-46BE-9929-818973DA2575}"/>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B9F27CA9-9B1E-49D8-8E7D-33FB42473DC6}"/>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D78D58C3-CE32-492A-9E5F-57DA31DDA92A}"/>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0703397-545A-40A8-9383-27FBF7F34D71}"/>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BE3B2029-A112-4835-A0BB-D240F92FD702}"/>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6AE9641B-14BE-436F-B81B-78121B2458E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6F7BEA2E-74E7-43DB-A64F-0B65ACB3DC00}"/>
            </a:ext>
          </a:extLst>
        </xdr:cNvPr>
        <xdr:cNvCxnSpPr/>
      </xdr:nvCxnSpPr>
      <xdr:spPr>
        <a:xfrm flipV="1">
          <a:off x="9429115" y="13272134"/>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C021E528-E0AB-4E1D-B326-D5A471196933}"/>
            </a:ext>
          </a:extLst>
        </xdr:cNvPr>
        <xdr:cNvSpPr txBox="1"/>
      </xdr:nvSpPr>
      <xdr:spPr>
        <a:xfrm>
          <a:off x="9467850" y="1477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AA714100-E904-4171-8AE0-841A6D25A759}"/>
            </a:ext>
          </a:extLst>
        </xdr:cNvPr>
        <xdr:cNvCxnSpPr/>
      </xdr:nvCxnSpPr>
      <xdr:spPr>
        <a:xfrm>
          <a:off x="9356090" y="147694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8318ECB3-9F47-4DCF-B46B-91CDF2458C65}"/>
            </a:ext>
          </a:extLst>
        </xdr:cNvPr>
        <xdr:cNvSpPr txBox="1"/>
      </xdr:nvSpPr>
      <xdr:spPr>
        <a:xfrm>
          <a:off x="9467850" y="1304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AEAA15F0-FFA5-4503-82D9-D6479BC2E32E}"/>
            </a:ext>
          </a:extLst>
        </xdr:cNvPr>
        <xdr:cNvCxnSpPr/>
      </xdr:nvCxnSpPr>
      <xdr:spPr>
        <a:xfrm>
          <a:off x="9356090" y="1327213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BA7B488E-0F47-445A-B590-98E7A73F6ED2}"/>
            </a:ext>
          </a:extLst>
        </xdr:cNvPr>
        <xdr:cNvSpPr txBox="1"/>
      </xdr:nvSpPr>
      <xdr:spPr>
        <a:xfrm>
          <a:off x="946785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F2D0E092-92E2-450D-A1B2-32BAEA563C96}"/>
            </a:ext>
          </a:extLst>
        </xdr:cNvPr>
        <xdr:cNvSpPr/>
      </xdr:nvSpPr>
      <xdr:spPr>
        <a:xfrm>
          <a:off x="9394190" y="1438224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84A40887-0820-4C89-9037-F1FFC4729C2C}"/>
            </a:ext>
          </a:extLst>
        </xdr:cNvPr>
        <xdr:cNvSpPr/>
      </xdr:nvSpPr>
      <xdr:spPr>
        <a:xfrm>
          <a:off x="8632190" y="143670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4149B92C-9A9D-4193-97C7-9EDA5E9E4FD0}"/>
            </a:ext>
          </a:extLst>
        </xdr:cNvPr>
        <xdr:cNvSpPr/>
      </xdr:nvSpPr>
      <xdr:spPr>
        <a:xfrm>
          <a:off x="7846060" y="143822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DAEEE04F-17B4-4677-BFF8-76E0C0D81C4E}"/>
            </a:ext>
          </a:extLst>
        </xdr:cNvPr>
        <xdr:cNvSpPr/>
      </xdr:nvSpPr>
      <xdr:spPr>
        <a:xfrm>
          <a:off x="7029450" y="14404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5D472326-70C4-4283-AE8A-07060A731F7E}"/>
            </a:ext>
          </a:extLst>
        </xdr:cNvPr>
        <xdr:cNvSpPr/>
      </xdr:nvSpPr>
      <xdr:spPr>
        <a:xfrm>
          <a:off x="6231890" y="143822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9EB0041-38FC-4842-897F-18C2D23DB5F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3888089-359B-463B-AB9B-83ABC4FD9AC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FC0C93E-68AB-4662-87AE-7A8B4586E7E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25D1D7E-C11C-47C9-A659-6E71FF3B4D0B}"/>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68672CE-DAEF-485F-8A27-138B96702C3D}"/>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131318</xdr:rowOff>
    </xdr:from>
    <xdr:to>
      <xdr:col>55</xdr:col>
      <xdr:colOff>50800</xdr:colOff>
      <xdr:row>86</xdr:row>
      <xdr:rowOff>61468</xdr:rowOff>
    </xdr:to>
    <xdr:sp macro="" textlink="">
      <xdr:nvSpPr>
        <xdr:cNvPr id="358" name="楕円 357">
          <a:extLst>
            <a:ext uri="{FF2B5EF4-FFF2-40B4-BE49-F238E27FC236}">
              <a16:creationId xmlns:a16="http://schemas.microsoft.com/office/drawing/2014/main" id="{7ECB8EB2-5B0C-4DB8-B3DD-6B3BC58A88E2}"/>
            </a:ext>
          </a:extLst>
        </xdr:cNvPr>
        <xdr:cNvSpPr/>
      </xdr:nvSpPr>
      <xdr:spPr>
        <a:xfrm>
          <a:off x="9394190" y="1470837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46245</xdr:rowOff>
    </xdr:from>
    <xdr:ext cx="469744" cy="259045"/>
    <xdr:sp macro="" textlink="">
      <xdr:nvSpPr>
        <xdr:cNvPr id="359" name="【福祉施設】&#10;一人当たり面積該当値テキスト">
          <a:extLst>
            <a:ext uri="{FF2B5EF4-FFF2-40B4-BE49-F238E27FC236}">
              <a16:creationId xmlns:a16="http://schemas.microsoft.com/office/drawing/2014/main" id="{04BD9401-AEA4-40D3-AA2A-0AAF39177F27}"/>
            </a:ext>
          </a:extLst>
        </xdr:cNvPr>
        <xdr:cNvSpPr txBox="1"/>
      </xdr:nvSpPr>
      <xdr:spPr>
        <a:xfrm>
          <a:off x="9467850" y="1462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131318</xdr:rowOff>
    </xdr:from>
    <xdr:to>
      <xdr:col>50</xdr:col>
      <xdr:colOff>165100</xdr:colOff>
      <xdr:row>86</xdr:row>
      <xdr:rowOff>61468</xdr:rowOff>
    </xdr:to>
    <xdr:sp macro="" textlink="">
      <xdr:nvSpPr>
        <xdr:cNvPr id="360" name="楕円 359">
          <a:extLst>
            <a:ext uri="{FF2B5EF4-FFF2-40B4-BE49-F238E27FC236}">
              <a16:creationId xmlns:a16="http://schemas.microsoft.com/office/drawing/2014/main" id="{95E179C9-D43C-4956-A8A4-6CAA6EFB393A}"/>
            </a:ext>
          </a:extLst>
        </xdr:cNvPr>
        <xdr:cNvSpPr/>
      </xdr:nvSpPr>
      <xdr:spPr>
        <a:xfrm>
          <a:off x="8632190" y="1470837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10668</xdr:rowOff>
    </xdr:from>
    <xdr:to>
      <xdr:col>55</xdr:col>
      <xdr:colOff>0</xdr:colOff>
      <xdr:row>86</xdr:row>
      <xdr:rowOff>10668</xdr:rowOff>
    </xdr:to>
    <xdr:cxnSp macro="">
      <xdr:nvCxnSpPr>
        <xdr:cNvPr id="361" name="直線コネクタ 360">
          <a:extLst>
            <a:ext uri="{FF2B5EF4-FFF2-40B4-BE49-F238E27FC236}">
              <a16:creationId xmlns:a16="http://schemas.microsoft.com/office/drawing/2014/main" id="{408BB727-1D96-427F-BCDA-CE8968BFB5FE}"/>
            </a:ext>
          </a:extLst>
        </xdr:cNvPr>
        <xdr:cNvCxnSpPr/>
      </xdr:nvCxnSpPr>
      <xdr:spPr>
        <a:xfrm>
          <a:off x="8686800" y="1475727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133604</xdr:rowOff>
    </xdr:from>
    <xdr:to>
      <xdr:col>46</xdr:col>
      <xdr:colOff>38100</xdr:colOff>
      <xdr:row>86</xdr:row>
      <xdr:rowOff>63754</xdr:rowOff>
    </xdr:to>
    <xdr:sp macro="" textlink="">
      <xdr:nvSpPr>
        <xdr:cNvPr id="362" name="楕円 361">
          <a:extLst>
            <a:ext uri="{FF2B5EF4-FFF2-40B4-BE49-F238E27FC236}">
              <a16:creationId xmlns:a16="http://schemas.microsoft.com/office/drawing/2014/main" id="{7A2BCBEB-5E30-4E8D-9EE7-627BFAAB6346}"/>
            </a:ext>
          </a:extLst>
        </xdr:cNvPr>
        <xdr:cNvSpPr/>
      </xdr:nvSpPr>
      <xdr:spPr>
        <a:xfrm>
          <a:off x="7846060" y="147030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10668</xdr:rowOff>
    </xdr:from>
    <xdr:to>
      <xdr:col>50</xdr:col>
      <xdr:colOff>114300</xdr:colOff>
      <xdr:row>86</xdr:row>
      <xdr:rowOff>12954</xdr:rowOff>
    </xdr:to>
    <xdr:cxnSp macro="">
      <xdr:nvCxnSpPr>
        <xdr:cNvPr id="363" name="直線コネクタ 362">
          <a:extLst>
            <a:ext uri="{FF2B5EF4-FFF2-40B4-BE49-F238E27FC236}">
              <a16:creationId xmlns:a16="http://schemas.microsoft.com/office/drawing/2014/main" id="{3B1A59BD-32A4-4D93-B4A9-147A3357E029}"/>
            </a:ext>
          </a:extLst>
        </xdr:cNvPr>
        <xdr:cNvCxnSpPr/>
      </xdr:nvCxnSpPr>
      <xdr:spPr>
        <a:xfrm flipV="1">
          <a:off x="7889240" y="14757273"/>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133604</xdr:rowOff>
    </xdr:from>
    <xdr:to>
      <xdr:col>41</xdr:col>
      <xdr:colOff>101600</xdr:colOff>
      <xdr:row>86</xdr:row>
      <xdr:rowOff>63754</xdr:rowOff>
    </xdr:to>
    <xdr:sp macro="" textlink="">
      <xdr:nvSpPr>
        <xdr:cNvPr id="364" name="楕円 363">
          <a:extLst>
            <a:ext uri="{FF2B5EF4-FFF2-40B4-BE49-F238E27FC236}">
              <a16:creationId xmlns:a16="http://schemas.microsoft.com/office/drawing/2014/main" id="{670297BA-9408-4D12-B912-1370A391F35C}"/>
            </a:ext>
          </a:extLst>
        </xdr:cNvPr>
        <xdr:cNvSpPr/>
      </xdr:nvSpPr>
      <xdr:spPr>
        <a:xfrm>
          <a:off x="7029450" y="147030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12954</xdr:rowOff>
    </xdr:from>
    <xdr:to>
      <xdr:col>45</xdr:col>
      <xdr:colOff>177800</xdr:colOff>
      <xdr:row>86</xdr:row>
      <xdr:rowOff>12954</xdr:rowOff>
    </xdr:to>
    <xdr:cxnSp macro="">
      <xdr:nvCxnSpPr>
        <xdr:cNvPr id="365" name="直線コネクタ 364">
          <a:extLst>
            <a:ext uri="{FF2B5EF4-FFF2-40B4-BE49-F238E27FC236}">
              <a16:creationId xmlns:a16="http://schemas.microsoft.com/office/drawing/2014/main" id="{D6914E55-7C9E-4746-B1BB-784BD5705524}"/>
            </a:ext>
          </a:extLst>
        </xdr:cNvPr>
        <xdr:cNvCxnSpPr/>
      </xdr:nvCxnSpPr>
      <xdr:spPr>
        <a:xfrm>
          <a:off x="7084060" y="1476146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133604</xdr:rowOff>
    </xdr:from>
    <xdr:to>
      <xdr:col>36</xdr:col>
      <xdr:colOff>165100</xdr:colOff>
      <xdr:row>86</xdr:row>
      <xdr:rowOff>63754</xdr:rowOff>
    </xdr:to>
    <xdr:sp macro="" textlink="">
      <xdr:nvSpPr>
        <xdr:cNvPr id="366" name="楕円 365">
          <a:extLst>
            <a:ext uri="{FF2B5EF4-FFF2-40B4-BE49-F238E27FC236}">
              <a16:creationId xmlns:a16="http://schemas.microsoft.com/office/drawing/2014/main" id="{2CED292C-14A4-4E12-9791-7E8D56279E5C}"/>
            </a:ext>
          </a:extLst>
        </xdr:cNvPr>
        <xdr:cNvSpPr/>
      </xdr:nvSpPr>
      <xdr:spPr>
        <a:xfrm>
          <a:off x="6231890" y="1470304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12954</xdr:rowOff>
    </xdr:from>
    <xdr:to>
      <xdr:col>41</xdr:col>
      <xdr:colOff>50800</xdr:colOff>
      <xdr:row>86</xdr:row>
      <xdr:rowOff>12954</xdr:rowOff>
    </xdr:to>
    <xdr:cxnSp macro="">
      <xdr:nvCxnSpPr>
        <xdr:cNvPr id="367" name="直線コネクタ 366">
          <a:extLst>
            <a:ext uri="{FF2B5EF4-FFF2-40B4-BE49-F238E27FC236}">
              <a16:creationId xmlns:a16="http://schemas.microsoft.com/office/drawing/2014/main" id="{77C3D3EF-0C6C-4442-AA94-48E4869DB0A0}"/>
            </a:ext>
          </a:extLst>
        </xdr:cNvPr>
        <xdr:cNvCxnSpPr/>
      </xdr:nvCxnSpPr>
      <xdr:spPr>
        <a:xfrm>
          <a:off x="6286500" y="1476146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ADC05A5E-130D-4DBE-B9EB-536B6D8F7043}"/>
            </a:ext>
          </a:extLst>
        </xdr:cNvPr>
        <xdr:cNvSpPr txBox="1"/>
      </xdr:nvSpPr>
      <xdr:spPr>
        <a:xfrm>
          <a:off x="8454467" y="1414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D59C8E83-3F41-48AA-8592-16C41A44DA2D}"/>
            </a:ext>
          </a:extLst>
        </xdr:cNvPr>
        <xdr:cNvSpPr txBox="1"/>
      </xdr:nvSpPr>
      <xdr:spPr>
        <a:xfrm>
          <a:off x="7673417"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C5BF3C34-091E-4307-9ECD-5C82797629E6}"/>
            </a:ext>
          </a:extLst>
        </xdr:cNvPr>
        <xdr:cNvSpPr txBox="1"/>
      </xdr:nvSpPr>
      <xdr:spPr>
        <a:xfrm>
          <a:off x="6866332"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EAE2B8FB-0DFC-4933-BDFD-F7150B71D43F}"/>
            </a:ext>
          </a:extLst>
        </xdr:cNvPr>
        <xdr:cNvSpPr txBox="1"/>
      </xdr:nvSpPr>
      <xdr:spPr>
        <a:xfrm>
          <a:off x="6068772"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52595</xdr:rowOff>
    </xdr:from>
    <xdr:ext cx="469744" cy="259045"/>
    <xdr:sp macro="" textlink="">
      <xdr:nvSpPr>
        <xdr:cNvPr id="372" name="n_1mainValue【福祉施設】&#10;一人当たり面積">
          <a:extLst>
            <a:ext uri="{FF2B5EF4-FFF2-40B4-BE49-F238E27FC236}">
              <a16:creationId xmlns:a16="http://schemas.microsoft.com/office/drawing/2014/main" id="{45871774-72FC-4F59-835B-8BC548108392}"/>
            </a:ext>
          </a:extLst>
        </xdr:cNvPr>
        <xdr:cNvSpPr txBox="1"/>
      </xdr:nvSpPr>
      <xdr:spPr>
        <a:xfrm>
          <a:off x="8454467" y="1480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54881</xdr:rowOff>
    </xdr:from>
    <xdr:ext cx="469744" cy="259045"/>
    <xdr:sp macro="" textlink="">
      <xdr:nvSpPr>
        <xdr:cNvPr id="373" name="n_2mainValue【福祉施設】&#10;一人当たり面積">
          <a:extLst>
            <a:ext uri="{FF2B5EF4-FFF2-40B4-BE49-F238E27FC236}">
              <a16:creationId xmlns:a16="http://schemas.microsoft.com/office/drawing/2014/main" id="{DF44F591-BB18-4AAF-AD3E-AFADDC88590A}"/>
            </a:ext>
          </a:extLst>
        </xdr:cNvPr>
        <xdr:cNvSpPr txBox="1"/>
      </xdr:nvSpPr>
      <xdr:spPr>
        <a:xfrm>
          <a:off x="7673417" y="1480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54881</xdr:rowOff>
    </xdr:from>
    <xdr:ext cx="469744" cy="259045"/>
    <xdr:sp macro="" textlink="">
      <xdr:nvSpPr>
        <xdr:cNvPr id="374" name="n_3mainValue【福祉施設】&#10;一人当たり面積">
          <a:extLst>
            <a:ext uri="{FF2B5EF4-FFF2-40B4-BE49-F238E27FC236}">
              <a16:creationId xmlns:a16="http://schemas.microsoft.com/office/drawing/2014/main" id="{846C42DE-837F-47D2-BBE8-56E882950E12}"/>
            </a:ext>
          </a:extLst>
        </xdr:cNvPr>
        <xdr:cNvSpPr txBox="1"/>
      </xdr:nvSpPr>
      <xdr:spPr>
        <a:xfrm>
          <a:off x="6866332" y="1480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54881</xdr:rowOff>
    </xdr:from>
    <xdr:ext cx="469744" cy="259045"/>
    <xdr:sp macro="" textlink="">
      <xdr:nvSpPr>
        <xdr:cNvPr id="375" name="n_4mainValue【福祉施設】&#10;一人当たり面積">
          <a:extLst>
            <a:ext uri="{FF2B5EF4-FFF2-40B4-BE49-F238E27FC236}">
              <a16:creationId xmlns:a16="http://schemas.microsoft.com/office/drawing/2014/main" id="{93615510-6955-4FEE-8000-0D9DF0E8A8FB}"/>
            </a:ext>
          </a:extLst>
        </xdr:cNvPr>
        <xdr:cNvSpPr txBox="1"/>
      </xdr:nvSpPr>
      <xdr:spPr>
        <a:xfrm>
          <a:off x="6068772" y="1480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B996E36-8DB4-469A-8E92-5BD448BE117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6E55DBF-613C-468A-B703-3594369D76A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7890064-AE47-4048-AEA0-EBC1ABF05CD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6BF887E-D0A3-4C50-82E9-F52DDFA2A4D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EB0E4C8-D357-4168-9BEC-77C52828113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6044C13-20CF-401B-B831-C942E71FD3F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A90C0BD-97E5-4F8B-A7C5-0C2FBAD1F88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DE0A995-D7CA-4570-AB34-62FC1BC827E0}"/>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39233808-D26B-4D9E-B4AA-20B0ED4BC75F}"/>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AD6DFA4-4BA2-42D3-BDD8-73D0FEB646F4}"/>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B34BFA5E-6025-42D8-B9D6-F81AB60B8F9C}"/>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A5C2EEF0-43E7-47AE-BE7F-26D9A150A8B9}"/>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69E5DAF-7670-4EC0-A44C-B76E17A6246B}"/>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93B8F4C-FE38-4EA3-8216-D5FC2969FF27}"/>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E0623AD7-E429-469A-973E-D2942D39D459}"/>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A92646D-3A8C-4CBB-9C6A-6A2DFD3587BB}"/>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612329AF-36C7-4592-B75F-911454A8E655}"/>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D76E5792-5EB3-4437-8CCB-279EAD9BDD20}"/>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27FF0D8-9877-4E39-8E18-175AD8EC3B69}"/>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5F50A7F3-5735-45B4-A698-FF656042EA65}"/>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D76FB72-31E3-4138-95DB-7A16CA714652}"/>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A03002FA-6789-4BCE-86DD-677D33BBDE8F}"/>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7F50276-08D5-4075-AC7F-2CB85A6D6286}"/>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AB06D33-C58E-41B0-89BD-69B0A52B4C24}"/>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A45A1EBF-1D8C-4738-9ACB-6B76E7BB18FF}"/>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F9845958-1780-4717-8E05-175422912722}"/>
            </a:ext>
          </a:extLst>
        </xdr:cNvPr>
        <xdr:cNvCxnSpPr/>
      </xdr:nvCxnSpPr>
      <xdr:spPr>
        <a:xfrm flipV="1">
          <a:off x="4173855" y="17161872"/>
          <a:ext cx="0" cy="1561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7F4CB57D-0659-4CD7-80CC-5EED722B2847}"/>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D980FDA8-DF0A-40B3-B1AB-339C776F5EEE}"/>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8A419135-D8D8-40EB-941A-8732C032EDFD}"/>
            </a:ext>
          </a:extLst>
        </xdr:cNvPr>
        <xdr:cNvSpPr txBox="1"/>
      </xdr:nvSpPr>
      <xdr:spPr>
        <a:xfrm>
          <a:off x="4212590" y="16937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510D51D8-1F3C-4C04-9351-2264B2D4A265}"/>
            </a:ext>
          </a:extLst>
        </xdr:cNvPr>
        <xdr:cNvCxnSpPr/>
      </xdr:nvCxnSpPr>
      <xdr:spPr>
        <a:xfrm>
          <a:off x="4112260" y="17161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30FB0FEA-4169-47ED-AE4D-611924FB798B}"/>
            </a:ext>
          </a:extLst>
        </xdr:cNvPr>
        <xdr:cNvSpPr txBox="1"/>
      </xdr:nvSpPr>
      <xdr:spPr>
        <a:xfrm>
          <a:off x="4212590" y="17761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5B8683F3-85A9-4656-9975-7ED6714BF8DE}"/>
            </a:ext>
          </a:extLst>
        </xdr:cNvPr>
        <xdr:cNvSpPr/>
      </xdr:nvSpPr>
      <xdr:spPr>
        <a:xfrm>
          <a:off x="4131310" y="1791362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EDCBBD53-1083-40D4-BB9B-DC0616E7AEEA}"/>
            </a:ext>
          </a:extLst>
        </xdr:cNvPr>
        <xdr:cNvSpPr/>
      </xdr:nvSpPr>
      <xdr:spPr>
        <a:xfrm>
          <a:off x="3388360" y="179253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F958376C-E7CE-491D-A61E-3E0802BBCD48}"/>
            </a:ext>
          </a:extLst>
        </xdr:cNvPr>
        <xdr:cNvSpPr/>
      </xdr:nvSpPr>
      <xdr:spPr>
        <a:xfrm>
          <a:off x="2571750" y="179084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C2C4C839-CEB7-43C0-B659-5940A7E0BDD9}"/>
            </a:ext>
          </a:extLst>
        </xdr:cNvPr>
        <xdr:cNvSpPr/>
      </xdr:nvSpPr>
      <xdr:spPr>
        <a:xfrm>
          <a:off x="1774190" y="178809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FE5D0404-1A70-48C4-AAEB-983EFBE42375}"/>
            </a:ext>
          </a:extLst>
        </xdr:cNvPr>
        <xdr:cNvSpPr/>
      </xdr:nvSpPr>
      <xdr:spPr>
        <a:xfrm>
          <a:off x="988060" y="178793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D5EBE03-0EA7-4DAB-B02A-F66B47DAC555}"/>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0C66EED-88E3-4B46-869D-3C51E23C788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ADC40CD-8DA1-4361-99BE-101E16DB166F}"/>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395F2BE-DD10-4693-BC21-940E1D97086F}"/>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A97E10E-CA13-4AD7-94F5-16483C2D2D95}"/>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xdr:rowOff>
    </xdr:from>
    <xdr:to>
      <xdr:col>24</xdr:col>
      <xdr:colOff>114300</xdr:colOff>
      <xdr:row>105</xdr:row>
      <xdr:rowOff>102507</xdr:rowOff>
    </xdr:to>
    <xdr:sp macro="" textlink="">
      <xdr:nvSpPr>
        <xdr:cNvPr id="417" name="楕円 416">
          <a:extLst>
            <a:ext uri="{FF2B5EF4-FFF2-40B4-BE49-F238E27FC236}">
              <a16:creationId xmlns:a16="http://schemas.microsoft.com/office/drawing/2014/main" id="{BF3EC84B-51B8-47B1-82B8-03719A71A2EC}"/>
            </a:ext>
          </a:extLst>
        </xdr:cNvPr>
        <xdr:cNvSpPr/>
      </xdr:nvSpPr>
      <xdr:spPr>
        <a:xfrm>
          <a:off x="4131310" y="180031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150784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B803A6E4-AD1E-4E29-B5BA-32262A4E5DFB}"/>
            </a:ext>
          </a:extLst>
        </xdr:cNvPr>
        <xdr:cNvSpPr txBox="1"/>
      </xdr:nvSpPr>
      <xdr:spPr>
        <a:xfrm>
          <a:off x="4212590"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142966</xdr:rowOff>
    </xdr:from>
    <xdr:to>
      <xdr:col>20</xdr:col>
      <xdr:colOff>38100</xdr:colOff>
      <xdr:row>105</xdr:row>
      <xdr:rowOff>73116</xdr:rowOff>
    </xdr:to>
    <xdr:sp macro="" textlink="">
      <xdr:nvSpPr>
        <xdr:cNvPr id="419" name="楕円 418">
          <a:extLst>
            <a:ext uri="{FF2B5EF4-FFF2-40B4-BE49-F238E27FC236}">
              <a16:creationId xmlns:a16="http://schemas.microsoft.com/office/drawing/2014/main" id="{2D268909-284E-406A-93E3-EEF5728DC84C}"/>
            </a:ext>
          </a:extLst>
        </xdr:cNvPr>
        <xdr:cNvSpPr/>
      </xdr:nvSpPr>
      <xdr:spPr>
        <a:xfrm>
          <a:off x="3388360" y="179718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22316</xdr:rowOff>
    </xdr:from>
    <xdr:to>
      <xdr:col>24</xdr:col>
      <xdr:colOff>63500</xdr:colOff>
      <xdr:row>105</xdr:row>
      <xdr:rowOff>51707</xdr:rowOff>
    </xdr:to>
    <xdr:cxnSp macro="">
      <xdr:nvCxnSpPr>
        <xdr:cNvPr id="420" name="直線コネクタ 419">
          <a:extLst>
            <a:ext uri="{FF2B5EF4-FFF2-40B4-BE49-F238E27FC236}">
              <a16:creationId xmlns:a16="http://schemas.microsoft.com/office/drawing/2014/main" id="{DF0B37FC-8101-4D0A-8802-2B5CED638F21}"/>
            </a:ext>
          </a:extLst>
        </xdr:cNvPr>
        <xdr:cNvCxnSpPr/>
      </xdr:nvCxnSpPr>
      <xdr:spPr>
        <a:xfrm>
          <a:off x="3431540" y="18020756"/>
          <a:ext cx="74295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89081</xdr:rowOff>
    </xdr:from>
    <xdr:to>
      <xdr:col>15</xdr:col>
      <xdr:colOff>101600</xdr:colOff>
      <xdr:row>105</xdr:row>
      <xdr:rowOff>19231</xdr:rowOff>
    </xdr:to>
    <xdr:sp macro="" textlink="">
      <xdr:nvSpPr>
        <xdr:cNvPr id="421" name="楕円 420">
          <a:extLst>
            <a:ext uri="{FF2B5EF4-FFF2-40B4-BE49-F238E27FC236}">
              <a16:creationId xmlns:a16="http://schemas.microsoft.com/office/drawing/2014/main" id="{2551DECE-56CD-418A-A84B-28E9DA5DF530}"/>
            </a:ext>
          </a:extLst>
        </xdr:cNvPr>
        <xdr:cNvSpPr/>
      </xdr:nvSpPr>
      <xdr:spPr>
        <a:xfrm>
          <a:off x="2571750" y="179236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139881</xdr:rowOff>
    </xdr:from>
    <xdr:to>
      <xdr:col>19</xdr:col>
      <xdr:colOff>177800</xdr:colOff>
      <xdr:row>105</xdr:row>
      <xdr:rowOff>22316</xdr:rowOff>
    </xdr:to>
    <xdr:cxnSp macro="">
      <xdr:nvCxnSpPr>
        <xdr:cNvPr id="422" name="直線コネクタ 421">
          <a:extLst>
            <a:ext uri="{FF2B5EF4-FFF2-40B4-BE49-F238E27FC236}">
              <a16:creationId xmlns:a16="http://schemas.microsoft.com/office/drawing/2014/main" id="{979507CE-6242-43E4-A608-A506695CCD03}"/>
            </a:ext>
          </a:extLst>
        </xdr:cNvPr>
        <xdr:cNvCxnSpPr/>
      </xdr:nvCxnSpPr>
      <xdr:spPr>
        <a:xfrm>
          <a:off x="2626360" y="17966871"/>
          <a:ext cx="80518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44994</xdr:rowOff>
    </xdr:from>
    <xdr:to>
      <xdr:col>10</xdr:col>
      <xdr:colOff>165100</xdr:colOff>
      <xdr:row>104</xdr:row>
      <xdr:rowOff>146594</xdr:rowOff>
    </xdr:to>
    <xdr:sp macro="" textlink="">
      <xdr:nvSpPr>
        <xdr:cNvPr id="423" name="楕円 422">
          <a:extLst>
            <a:ext uri="{FF2B5EF4-FFF2-40B4-BE49-F238E27FC236}">
              <a16:creationId xmlns:a16="http://schemas.microsoft.com/office/drawing/2014/main" id="{4ED0762D-B406-4285-9EBE-21DB9CAC4DF7}"/>
            </a:ext>
          </a:extLst>
        </xdr:cNvPr>
        <xdr:cNvSpPr/>
      </xdr:nvSpPr>
      <xdr:spPr>
        <a:xfrm>
          <a:off x="1774190" y="1787769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95794</xdr:rowOff>
    </xdr:from>
    <xdr:to>
      <xdr:col>15</xdr:col>
      <xdr:colOff>50800</xdr:colOff>
      <xdr:row>104</xdr:row>
      <xdr:rowOff>139881</xdr:rowOff>
    </xdr:to>
    <xdr:cxnSp macro="">
      <xdr:nvCxnSpPr>
        <xdr:cNvPr id="424" name="直線コネクタ 423">
          <a:extLst>
            <a:ext uri="{FF2B5EF4-FFF2-40B4-BE49-F238E27FC236}">
              <a16:creationId xmlns:a16="http://schemas.microsoft.com/office/drawing/2014/main" id="{5AFE17CF-B451-42ED-804E-3990BF3BD426}"/>
            </a:ext>
          </a:extLst>
        </xdr:cNvPr>
        <xdr:cNvCxnSpPr/>
      </xdr:nvCxnSpPr>
      <xdr:spPr>
        <a:xfrm>
          <a:off x="1828800" y="17922784"/>
          <a:ext cx="7975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907</xdr:rowOff>
    </xdr:from>
    <xdr:to>
      <xdr:col>6</xdr:col>
      <xdr:colOff>38100</xdr:colOff>
      <xdr:row>104</xdr:row>
      <xdr:rowOff>102507</xdr:rowOff>
    </xdr:to>
    <xdr:sp macro="" textlink="">
      <xdr:nvSpPr>
        <xdr:cNvPr id="425" name="楕円 424">
          <a:extLst>
            <a:ext uri="{FF2B5EF4-FFF2-40B4-BE49-F238E27FC236}">
              <a16:creationId xmlns:a16="http://schemas.microsoft.com/office/drawing/2014/main" id="{16496392-0264-43AE-A572-28DAAE4E0515}"/>
            </a:ext>
          </a:extLst>
        </xdr:cNvPr>
        <xdr:cNvSpPr/>
      </xdr:nvSpPr>
      <xdr:spPr>
        <a:xfrm>
          <a:off x="988060" y="178317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51707</xdr:rowOff>
    </xdr:from>
    <xdr:to>
      <xdr:col>10</xdr:col>
      <xdr:colOff>114300</xdr:colOff>
      <xdr:row>104</xdr:row>
      <xdr:rowOff>95794</xdr:rowOff>
    </xdr:to>
    <xdr:cxnSp macro="">
      <xdr:nvCxnSpPr>
        <xdr:cNvPr id="426" name="直線コネクタ 425">
          <a:extLst>
            <a:ext uri="{FF2B5EF4-FFF2-40B4-BE49-F238E27FC236}">
              <a16:creationId xmlns:a16="http://schemas.microsoft.com/office/drawing/2014/main" id="{28A96C97-41F1-48F6-8001-464FD67BBE27}"/>
            </a:ext>
          </a:extLst>
        </xdr:cNvPr>
        <xdr:cNvCxnSpPr/>
      </xdr:nvCxnSpPr>
      <xdr:spPr>
        <a:xfrm>
          <a:off x="1031240" y="17886317"/>
          <a:ext cx="79756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29B4BE35-E903-44C2-91C9-BA03047C5D71}"/>
            </a:ext>
          </a:extLst>
        </xdr:cNvPr>
        <xdr:cNvSpPr txBox="1"/>
      </xdr:nvSpPr>
      <xdr:spPr>
        <a:xfrm>
          <a:off x="32391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7F5E4843-2B6C-419F-B407-2B929ACE70E5}"/>
            </a:ext>
          </a:extLst>
        </xdr:cNvPr>
        <xdr:cNvSpPr txBox="1"/>
      </xdr:nvSpPr>
      <xdr:spPr>
        <a:xfrm>
          <a:off x="2439044" y="1767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32126F90-36F0-4A79-85A2-F86A5A7D84CD}"/>
            </a:ext>
          </a:extLst>
        </xdr:cNvPr>
        <xdr:cNvSpPr txBox="1"/>
      </xdr:nvSpPr>
      <xdr:spPr>
        <a:xfrm>
          <a:off x="1641484" y="1796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63484C9F-683D-4AF3-8057-A6CF8ED64921}"/>
            </a:ext>
          </a:extLst>
        </xdr:cNvPr>
        <xdr:cNvSpPr txBox="1"/>
      </xdr:nvSpPr>
      <xdr:spPr>
        <a:xfrm>
          <a:off x="855354" y="1796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64243</xdr:rowOff>
    </xdr:from>
    <xdr:ext cx="405111" cy="259045"/>
    <xdr:sp macro="" textlink="">
      <xdr:nvSpPr>
        <xdr:cNvPr id="431" name="n_1mainValue【市民会館】&#10;有形固定資産減価償却率">
          <a:extLst>
            <a:ext uri="{FF2B5EF4-FFF2-40B4-BE49-F238E27FC236}">
              <a16:creationId xmlns:a16="http://schemas.microsoft.com/office/drawing/2014/main" id="{18C32CB4-92AC-40AB-BA4E-7054596C80C7}"/>
            </a:ext>
          </a:extLst>
        </xdr:cNvPr>
        <xdr:cNvSpPr txBox="1"/>
      </xdr:nvSpPr>
      <xdr:spPr>
        <a:xfrm>
          <a:off x="3239144" y="1806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10358</xdr:rowOff>
    </xdr:from>
    <xdr:ext cx="405111" cy="259045"/>
    <xdr:sp macro="" textlink="">
      <xdr:nvSpPr>
        <xdr:cNvPr id="432" name="n_2mainValue【市民会館】&#10;有形固定資産減価償却率">
          <a:extLst>
            <a:ext uri="{FF2B5EF4-FFF2-40B4-BE49-F238E27FC236}">
              <a16:creationId xmlns:a16="http://schemas.microsoft.com/office/drawing/2014/main" id="{33589EBE-1DE1-456E-9A0E-B7B09885B3AF}"/>
            </a:ext>
          </a:extLst>
        </xdr:cNvPr>
        <xdr:cNvSpPr txBox="1"/>
      </xdr:nvSpPr>
      <xdr:spPr>
        <a:xfrm>
          <a:off x="2439044" y="180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163121</xdr:rowOff>
    </xdr:from>
    <xdr:ext cx="405111" cy="259045"/>
    <xdr:sp macro="" textlink="">
      <xdr:nvSpPr>
        <xdr:cNvPr id="433" name="n_3mainValue【市民会館】&#10;有形固定資産減価償却率">
          <a:extLst>
            <a:ext uri="{FF2B5EF4-FFF2-40B4-BE49-F238E27FC236}">
              <a16:creationId xmlns:a16="http://schemas.microsoft.com/office/drawing/2014/main" id="{E5FDE5C3-C6F6-45DA-92C2-8ED5D2B81AF0}"/>
            </a:ext>
          </a:extLst>
        </xdr:cNvPr>
        <xdr:cNvSpPr txBox="1"/>
      </xdr:nvSpPr>
      <xdr:spPr>
        <a:xfrm>
          <a:off x="1641484" y="1765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119034</xdr:rowOff>
    </xdr:from>
    <xdr:ext cx="405111" cy="259045"/>
    <xdr:sp macro="" textlink="">
      <xdr:nvSpPr>
        <xdr:cNvPr id="434" name="n_4mainValue【市民会館】&#10;有形固定資産減価償却率">
          <a:extLst>
            <a:ext uri="{FF2B5EF4-FFF2-40B4-BE49-F238E27FC236}">
              <a16:creationId xmlns:a16="http://schemas.microsoft.com/office/drawing/2014/main" id="{53F259A5-21D7-40DE-9100-3A2B2EE48D81}"/>
            </a:ext>
          </a:extLst>
        </xdr:cNvPr>
        <xdr:cNvSpPr txBox="1"/>
      </xdr:nvSpPr>
      <xdr:spPr>
        <a:xfrm>
          <a:off x="855354" y="1760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31D0749-44DE-4EB0-857E-AEF08D0E018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7B4B493-8CF4-4372-A0C5-B910D121230D}"/>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EBD5F34E-640F-4492-8A58-672C5111034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E1E0C8D-8A87-4A44-AE84-28BDAEEBC357}"/>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E0A5351-B14C-4839-BF3E-FDF2FCF7AE1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44665E12-2160-4EEA-9D63-E69FA0AB0350}"/>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F95CB1C-EA16-43D3-BFD1-BBEAE01A736A}"/>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5868DE19-B1FA-4380-AC86-3FC90BDA22EC}"/>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56D9F0E8-AC99-4A13-98A8-0B6EA1A7BEFE}"/>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C7DA3CE-BDCD-401F-A5F7-143DD4FB9909}"/>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A373E071-C8D0-40DA-A785-3D623465614C}"/>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81E5E2CE-9C0F-478F-8721-FDF5FDB9377B}"/>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2AA8B001-BFAE-42FC-89B2-E6B5B6AD254A}"/>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A1B638-9EEC-493C-A977-5DF59F1C8B70}"/>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8B850F0D-9087-4568-A2EB-9FD05DA4A017}"/>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901E0401-99A5-4786-B417-A46BE648C973}"/>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11D6E072-1C6C-41C0-A6A2-55CCAEAE9DA2}"/>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480F3375-18D5-4288-AFB6-20E824AC21EC}"/>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EA70AD85-99F7-450A-ACCB-714364C13A61}"/>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71FF7F97-C7E3-4483-98B9-D08C8C349C65}"/>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31F4F1BE-65EF-4582-9786-E558521E0A0C}"/>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8882DAFA-4B08-4AF1-A701-9713E193189C}"/>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838F08F4-824C-4B55-A69F-FD9187CD89B0}"/>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16085C00-6980-4A2B-9614-CAAB49B30342}"/>
            </a:ext>
          </a:extLst>
        </xdr:cNvPr>
        <xdr:cNvCxnSpPr/>
      </xdr:nvCxnSpPr>
      <xdr:spPr>
        <a:xfrm flipV="1">
          <a:off x="9429115" y="1706879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8A32BAE8-926C-41DB-B64C-CF7827A83E9F}"/>
            </a:ext>
          </a:extLst>
        </xdr:cNvPr>
        <xdr:cNvSpPr txBox="1"/>
      </xdr:nvSpPr>
      <xdr:spPr>
        <a:xfrm>
          <a:off x="9467850" y="1864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99251024-A33F-4935-BBBB-1BD7E7442ABB}"/>
            </a:ext>
          </a:extLst>
        </xdr:cNvPr>
        <xdr:cNvCxnSpPr/>
      </xdr:nvCxnSpPr>
      <xdr:spPr>
        <a:xfrm>
          <a:off x="9356090" y="186499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D3D47E3C-453C-486D-BA6F-25A6CC8B5B35}"/>
            </a:ext>
          </a:extLst>
        </xdr:cNvPr>
        <xdr:cNvSpPr txBox="1"/>
      </xdr:nvSpPr>
      <xdr:spPr>
        <a:xfrm>
          <a:off x="946785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BBF5AA87-A1DF-4D7C-B3F6-916DC4938BC4}"/>
            </a:ext>
          </a:extLst>
        </xdr:cNvPr>
        <xdr:cNvCxnSpPr/>
      </xdr:nvCxnSpPr>
      <xdr:spPr>
        <a:xfrm>
          <a:off x="9356090" y="170687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E3B5024F-58DE-4329-ADAF-A3E83D034221}"/>
            </a:ext>
          </a:extLst>
        </xdr:cNvPr>
        <xdr:cNvSpPr txBox="1"/>
      </xdr:nvSpPr>
      <xdr:spPr>
        <a:xfrm>
          <a:off x="946785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4A31D89D-9A1D-4F4A-BDC4-F68CF022A850}"/>
            </a:ext>
          </a:extLst>
        </xdr:cNvPr>
        <xdr:cNvSpPr/>
      </xdr:nvSpPr>
      <xdr:spPr>
        <a:xfrm>
          <a:off x="9394190" y="1822957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B92AE77D-64B3-419B-80D5-3537732DADBA}"/>
            </a:ext>
          </a:extLst>
        </xdr:cNvPr>
        <xdr:cNvSpPr/>
      </xdr:nvSpPr>
      <xdr:spPr>
        <a:xfrm>
          <a:off x="8632190" y="182333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C6973D12-929E-4BB4-ADA8-6094E94CA068}"/>
            </a:ext>
          </a:extLst>
        </xdr:cNvPr>
        <xdr:cNvSpPr/>
      </xdr:nvSpPr>
      <xdr:spPr>
        <a:xfrm>
          <a:off x="7846060" y="182410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D0C837C4-EB31-469B-B7D0-8DEF8731C831}"/>
            </a:ext>
          </a:extLst>
        </xdr:cNvPr>
        <xdr:cNvSpPr/>
      </xdr:nvSpPr>
      <xdr:spPr>
        <a:xfrm>
          <a:off x="7029450" y="18246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618789F6-0AC3-41BC-B2AC-31B21E8B2558}"/>
            </a:ext>
          </a:extLst>
        </xdr:cNvPr>
        <xdr:cNvSpPr/>
      </xdr:nvSpPr>
      <xdr:spPr>
        <a:xfrm>
          <a:off x="6231890" y="182676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1BFD041-A4AD-4692-A9B7-BD3EFB95FC96}"/>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7D934D5-A831-4FAC-BC89-55950A191815}"/>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C218C49-BF24-4A13-86AE-699A7E0F8DEA}"/>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BB12782-92FD-4980-BF1F-924EC286FE76}"/>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F28FEF2-5EB7-4B13-9913-57C5C0757A60}"/>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29211</xdr:rowOff>
    </xdr:from>
    <xdr:to>
      <xdr:col>55</xdr:col>
      <xdr:colOff>50800</xdr:colOff>
      <xdr:row>106</xdr:row>
      <xdr:rowOff>130811</xdr:rowOff>
    </xdr:to>
    <xdr:sp macro="" textlink="">
      <xdr:nvSpPr>
        <xdr:cNvPr id="474" name="楕円 473">
          <a:extLst>
            <a:ext uri="{FF2B5EF4-FFF2-40B4-BE49-F238E27FC236}">
              <a16:creationId xmlns:a16="http://schemas.microsoft.com/office/drawing/2014/main" id="{62292C99-2D7C-4F0A-A8AE-16BEA26B1AC6}"/>
            </a:ext>
          </a:extLst>
        </xdr:cNvPr>
        <xdr:cNvSpPr/>
      </xdr:nvSpPr>
      <xdr:spPr>
        <a:xfrm>
          <a:off x="9394190" y="1820100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52088</xdr:rowOff>
    </xdr:from>
    <xdr:ext cx="469744" cy="259045"/>
    <xdr:sp macro="" textlink="">
      <xdr:nvSpPr>
        <xdr:cNvPr id="475" name="【市民会館】&#10;一人当たり面積該当値テキスト">
          <a:extLst>
            <a:ext uri="{FF2B5EF4-FFF2-40B4-BE49-F238E27FC236}">
              <a16:creationId xmlns:a16="http://schemas.microsoft.com/office/drawing/2014/main" id="{E4796C9B-1C82-4277-9743-2CDA7415F2BB}"/>
            </a:ext>
          </a:extLst>
        </xdr:cNvPr>
        <xdr:cNvSpPr txBox="1"/>
      </xdr:nvSpPr>
      <xdr:spPr>
        <a:xfrm>
          <a:off x="9467850" y="1805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38736</xdr:rowOff>
    </xdr:from>
    <xdr:to>
      <xdr:col>50</xdr:col>
      <xdr:colOff>165100</xdr:colOff>
      <xdr:row>106</xdr:row>
      <xdr:rowOff>140336</xdr:rowOff>
    </xdr:to>
    <xdr:sp macro="" textlink="">
      <xdr:nvSpPr>
        <xdr:cNvPr id="476" name="楕円 475">
          <a:extLst>
            <a:ext uri="{FF2B5EF4-FFF2-40B4-BE49-F238E27FC236}">
              <a16:creationId xmlns:a16="http://schemas.microsoft.com/office/drawing/2014/main" id="{4DD8A1C8-B4E2-4EE6-BF9E-F63727899589}"/>
            </a:ext>
          </a:extLst>
        </xdr:cNvPr>
        <xdr:cNvSpPr/>
      </xdr:nvSpPr>
      <xdr:spPr>
        <a:xfrm>
          <a:off x="8632190" y="182124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80011</xdr:rowOff>
    </xdr:from>
    <xdr:to>
      <xdr:col>55</xdr:col>
      <xdr:colOff>0</xdr:colOff>
      <xdr:row>106</xdr:row>
      <xdr:rowOff>89536</xdr:rowOff>
    </xdr:to>
    <xdr:cxnSp macro="">
      <xdr:nvCxnSpPr>
        <xdr:cNvPr id="477" name="直線コネクタ 476">
          <a:extLst>
            <a:ext uri="{FF2B5EF4-FFF2-40B4-BE49-F238E27FC236}">
              <a16:creationId xmlns:a16="http://schemas.microsoft.com/office/drawing/2014/main" id="{0D08E39C-71A4-4C31-9BFC-15B6DEE9A687}"/>
            </a:ext>
          </a:extLst>
        </xdr:cNvPr>
        <xdr:cNvCxnSpPr/>
      </xdr:nvCxnSpPr>
      <xdr:spPr>
        <a:xfrm flipV="1">
          <a:off x="8686800" y="18255616"/>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48261</xdr:rowOff>
    </xdr:from>
    <xdr:to>
      <xdr:col>46</xdr:col>
      <xdr:colOff>38100</xdr:colOff>
      <xdr:row>106</xdr:row>
      <xdr:rowOff>149861</xdr:rowOff>
    </xdr:to>
    <xdr:sp macro="" textlink="">
      <xdr:nvSpPr>
        <xdr:cNvPr id="478" name="楕円 477">
          <a:extLst>
            <a:ext uri="{FF2B5EF4-FFF2-40B4-BE49-F238E27FC236}">
              <a16:creationId xmlns:a16="http://schemas.microsoft.com/office/drawing/2014/main" id="{5BDD26FB-6CC2-4365-AC65-6C7E2D9FF538}"/>
            </a:ext>
          </a:extLst>
        </xdr:cNvPr>
        <xdr:cNvSpPr/>
      </xdr:nvSpPr>
      <xdr:spPr>
        <a:xfrm>
          <a:off x="7846060" y="182238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89536</xdr:rowOff>
    </xdr:from>
    <xdr:to>
      <xdr:col>50</xdr:col>
      <xdr:colOff>114300</xdr:colOff>
      <xdr:row>106</xdr:row>
      <xdr:rowOff>99061</xdr:rowOff>
    </xdr:to>
    <xdr:cxnSp macro="">
      <xdr:nvCxnSpPr>
        <xdr:cNvPr id="479" name="直線コネクタ 478">
          <a:extLst>
            <a:ext uri="{FF2B5EF4-FFF2-40B4-BE49-F238E27FC236}">
              <a16:creationId xmlns:a16="http://schemas.microsoft.com/office/drawing/2014/main" id="{5330E08D-E2DE-4782-8478-5A3B8E8EB82C}"/>
            </a:ext>
          </a:extLst>
        </xdr:cNvPr>
        <xdr:cNvCxnSpPr/>
      </xdr:nvCxnSpPr>
      <xdr:spPr>
        <a:xfrm flipV="1">
          <a:off x="7889240" y="18267046"/>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57786</xdr:rowOff>
    </xdr:from>
    <xdr:to>
      <xdr:col>41</xdr:col>
      <xdr:colOff>101600</xdr:colOff>
      <xdr:row>106</xdr:row>
      <xdr:rowOff>159386</xdr:rowOff>
    </xdr:to>
    <xdr:sp macro="" textlink="">
      <xdr:nvSpPr>
        <xdr:cNvPr id="480" name="楕円 479">
          <a:extLst>
            <a:ext uri="{FF2B5EF4-FFF2-40B4-BE49-F238E27FC236}">
              <a16:creationId xmlns:a16="http://schemas.microsoft.com/office/drawing/2014/main" id="{D2D56D7B-5753-404E-A2F9-72432F0B963C}"/>
            </a:ext>
          </a:extLst>
        </xdr:cNvPr>
        <xdr:cNvSpPr/>
      </xdr:nvSpPr>
      <xdr:spPr>
        <a:xfrm>
          <a:off x="7029450" y="182276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99061</xdr:rowOff>
    </xdr:from>
    <xdr:to>
      <xdr:col>45</xdr:col>
      <xdr:colOff>177800</xdr:colOff>
      <xdr:row>106</xdr:row>
      <xdr:rowOff>108586</xdr:rowOff>
    </xdr:to>
    <xdr:cxnSp macro="">
      <xdr:nvCxnSpPr>
        <xdr:cNvPr id="481" name="直線コネクタ 480">
          <a:extLst>
            <a:ext uri="{FF2B5EF4-FFF2-40B4-BE49-F238E27FC236}">
              <a16:creationId xmlns:a16="http://schemas.microsoft.com/office/drawing/2014/main" id="{A33F5015-4C78-4CE0-8783-C828D6568EE1}"/>
            </a:ext>
          </a:extLst>
        </xdr:cNvPr>
        <xdr:cNvCxnSpPr/>
      </xdr:nvCxnSpPr>
      <xdr:spPr>
        <a:xfrm flipV="1">
          <a:off x="7084060" y="18268951"/>
          <a:ext cx="80518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67311</xdr:rowOff>
    </xdr:from>
    <xdr:to>
      <xdr:col>36</xdr:col>
      <xdr:colOff>165100</xdr:colOff>
      <xdr:row>106</xdr:row>
      <xdr:rowOff>168911</xdr:rowOff>
    </xdr:to>
    <xdr:sp macro="" textlink="">
      <xdr:nvSpPr>
        <xdr:cNvPr id="482" name="楕円 481">
          <a:extLst>
            <a:ext uri="{FF2B5EF4-FFF2-40B4-BE49-F238E27FC236}">
              <a16:creationId xmlns:a16="http://schemas.microsoft.com/office/drawing/2014/main" id="{62B2692C-7D1A-43F0-98D7-0F2FBB39A6B0}"/>
            </a:ext>
          </a:extLst>
        </xdr:cNvPr>
        <xdr:cNvSpPr/>
      </xdr:nvSpPr>
      <xdr:spPr>
        <a:xfrm>
          <a:off x="6231890" y="1823910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108586</xdr:rowOff>
    </xdr:from>
    <xdr:to>
      <xdr:col>41</xdr:col>
      <xdr:colOff>50800</xdr:colOff>
      <xdr:row>106</xdr:row>
      <xdr:rowOff>118111</xdr:rowOff>
    </xdr:to>
    <xdr:cxnSp macro="">
      <xdr:nvCxnSpPr>
        <xdr:cNvPr id="483" name="直線コネクタ 482">
          <a:extLst>
            <a:ext uri="{FF2B5EF4-FFF2-40B4-BE49-F238E27FC236}">
              <a16:creationId xmlns:a16="http://schemas.microsoft.com/office/drawing/2014/main" id="{0C14B45E-BF07-4028-8DCD-0EC0963C6BA4}"/>
            </a:ext>
          </a:extLst>
        </xdr:cNvPr>
        <xdr:cNvCxnSpPr/>
      </xdr:nvCxnSpPr>
      <xdr:spPr>
        <a:xfrm flipV="1">
          <a:off x="6286500" y="18280381"/>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16FDCFAF-87A8-4B03-A0B4-BABEA90BCC10}"/>
            </a:ext>
          </a:extLst>
        </xdr:cNvPr>
        <xdr:cNvSpPr txBox="1"/>
      </xdr:nvSpPr>
      <xdr:spPr>
        <a:xfrm>
          <a:off x="8454467" y="1833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D1B5AD8D-6E72-46C8-BE14-7F901CE65E74}"/>
            </a:ext>
          </a:extLst>
        </xdr:cNvPr>
        <xdr:cNvSpPr txBox="1"/>
      </xdr:nvSpPr>
      <xdr:spPr>
        <a:xfrm>
          <a:off x="7673417" y="1833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0335A0D6-2A79-4D0B-A09E-949BC340FE9D}"/>
            </a:ext>
          </a:extLst>
        </xdr:cNvPr>
        <xdr:cNvSpPr txBox="1"/>
      </xdr:nvSpPr>
      <xdr:spPr>
        <a:xfrm>
          <a:off x="6866332" y="1834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18A75C58-BBCD-4166-8B82-8A63FD19E365}"/>
            </a:ext>
          </a:extLst>
        </xdr:cNvPr>
        <xdr:cNvSpPr txBox="1"/>
      </xdr:nvSpPr>
      <xdr:spPr>
        <a:xfrm>
          <a:off x="6068772"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156863</xdr:rowOff>
    </xdr:from>
    <xdr:ext cx="469744" cy="259045"/>
    <xdr:sp macro="" textlink="">
      <xdr:nvSpPr>
        <xdr:cNvPr id="488" name="n_1mainValue【市民会館】&#10;一人当たり面積">
          <a:extLst>
            <a:ext uri="{FF2B5EF4-FFF2-40B4-BE49-F238E27FC236}">
              <a16:creationId xmlns:a16="http://schemas.microsoft.com/office/drawing/2014/main" id="{21D590F9-AF73-4C3E-95F5-AD495F4137AD}"/>
            </a:ext>
          </a:extLst>
        </xdr:cNvPr>
        <xdr:cNvSpPr txBox="1"/>
      </xdr:nvSpPr>
      <xdr:spPr>
        <a:xfrm>
          <a:off x="8454467" y="1798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166388</xdr:rowOff>
    </xdr:from>
    <xdr:ext cx="469744" cy="259045"/>
    <xdr:sp macro="" textlink="">
      <xdr:nvSpPr>
        <xdr:cNvPr id="489" name="n_2mainValue【市民会館】&#10;一人当たり面積">
          <a:extLst>
            <a:ext uri="{FF2B5EF4-FFF2-40B4-BE49-F238E27FC236}">
              <a16:creationId xmlns:a16="http://schemas.microsoft.com/office/drawing/2014/main" id="{E048EB19-F9A3-49F0-8C61-767E515BBBC2}"/>
            </a:ext>
          </a:extLst>
        </xdr:cNvPr>
        <xdr:cNvSpPr txBox="1"/>
      </xdr:nvSpPr>
      <xdr:spPr>
        <a:xfrm>
          <a:off x="7673417" y="1800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4463</xdr:rowOff>
    </xdr:from>
    <xdr:ext cx="469744" cy="259045"/>
    <xdr:sp macro="" textlink="">
      <xdr:nvSpPr>
        <xdr:cNvPr id="490" name="n_3mainValue【市民会館】&#10;一人当たり面積">
          <a:extLst>
            <a:ext uri="{FF2B5EF4-FFF2-40B4-BE49-F238E27FC236}">
              <a16:creationId xmlns:a16="http://schemas.microsoft.com/office/drawing/2014/main" id="{9E7B8FCA-C30F-4FCC-AAA4-D3A667E60D92}"/>
            </a:ext>
          </a:extLst>
        </xdr:cNvPr>
        <xdr:cNvSpPr txBox="1"/>
      </xdr:nvSpPr>
      <xdr:spPr>
        <a:xfrm>
          <a:off x="6866332" y="1800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13988</xdr:rowOff>
    </xdr:from>
    <xdr:ext cx="469744" cy="259045"/>
    <xdr:sp macro="" textlink="">
      <xdr:nvSpPr>
        <xdr:cNvPr id="491" name="n_4mainValue【市民会館】&#10;一人当たり面積">
          <a:extLst>
            <a:ext uri="{FF2B5EF4-FFF2-40B4-BE49-F238E27FC236}">
              <a16:creationId xmlns:a16="http://schemas.microsoft.com/office/drawing/2014/main" id="{9A831852-03A7-4D07-98CB-BF297CA3B4FE}"/>
            </a:ext>
          </a:extLst>
        </xdr:cNvPr>
        <xdr:cNvSpPr txBox="1"/>
      </xdr:nvSpPr>
      <xdr:spPr>
        <a:xfrm>
          <a:off x="6068772" y="1802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46CC988D-0443-45F9-9FDD-3D5654F9CF2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CF3C73D0-447E-471D-A529-B95566E9996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41309C1D-DBA7-4CD4-92D3-B627E1E4FAF9}"/>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592FC331-DF72-4871-A7EA-AD3BB0240FFB}"/>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82C39E6D-54D3-4B52-8F62-D0DB8BEF139E}"/>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7DB7AA75-A397-44D4-8C9D-0651B00F74A8}"/>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C07EFA29-7EA5-45EE-B96C-3FB23CA2FEE1}"/>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4CF7DA3E-D064-4CBB-AAB0-4F497523114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8A046150-8636-46FE-A7A7-601ACA0172C0}"/>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8B5CD477-0D9C-44B5-B7C2-C714D2223E8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AA4473DF-0E9F-45C7-BDD0-45DD077C945B}"/>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A18655EF-C565-4021-BDD7-0154C4DCD1C3}"/>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7FB0E27B-AA31-45FD-AFE6-A4611E78CFA6}"/>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B4D37F90-E9A1-4117-B584-B89A1946AA58}"/>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8F0E4413-1FB7-4D41-B882-EA72E4006B59}"/>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D95D9643-4E80-4A18-8E13-6C0D81715F2D}"/>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C105B268-6A47-4AF0-82C3-8B7B7017446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18DD95AB-F193-404B-BB43-A9C21B191827}"/>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B53BF35A-F299-4BF5-8995-72A05297E180}"/>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F951C03F-4581-497D-8AD8-EB15887D451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43791462-89FF-4A73-B2C1-CF4BE04A837B}"/>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64847A14-6B5B-44BB-B28F-AB320B2CBCD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EE028889-C8DE-4F3E-9697-75CC8C1AF99F}"/>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470050BE-96D7-44EF-94DE-2052854D642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31C5F787-567A-4004-B941-835E3374F086}"/>
            </a:ext>
          </a:extLst>
        </xdr:cNvPr>
        <xdr:cNvCxnSpPr/>
      </xdr:nvCxnSpPr>
      <xdr:spPr>
        <a:xfrm flipV="1">
          <a:off x="14703424" y="568642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D0CC109C-14FA-4067-AEC8-37F80EB6641F}"/>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CA4B324-5EF5-4370-9BB5-EA9311B91E71}"/>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1231D59C-A281-4D42-B131-0EB410385886}"/>
            </a:ext>
          </a:extLst>
        </xdr:cNvPr>
        <xdr:cNvSpPr txBox="1"/>
      </xdr:nvSpPr>
      <xdr:spPr>
        <a:xfrm>
          <a:off x="1474216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24A53DFD-CFF2-4DA2-B71E-F5A8E1D457C5}"/>
            </a:ext>
          </a:extLst>
        </xdr:cNvPr>
        <xdr:cNvCxnSpPr/>
      </xdr:nvCxnSpPr>
      <xdr:spPr>
        <a:xfrm>
          <a:off x="14611350" y="5686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A3A51610-DC54-4CC8-AD58-F45C59C90479}"/>
            </a:ext>
          </a:extLst>
        </xdr:cNvPr>
        <xdr:cNvSpPr txBox="1"/>
      </xdr:nvSpPr>
      <xdr:spPr>
        <a:xfrm>
          <a:off x="1474216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9581B38C-2E12-44BB-BE22-08E7CA0512B4}"/>
            </a:ext>
          </a:extLst>
        </xdr:cNvPr>
        <xdr:cNvSpPr/>
      </xdr:nvSpPr>
      <xdr:spPr>
        <a:xfrm>
          <a:off x="14649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CCBE8ECB-043B-4F17-8617-6932473011B3}"/>
            </a:ext>
          </a:extLst>
        </xdr:cNvPr>
        <xdr:cNvSpPr/>
      </xdr:nvSpPr>
      <xdr:spPr>
        <a:xfrm>
          <a:off x="13887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86A0D2A0-57EE-4FA1-B09B-DBBC06BA75BF}"/>
            </a:ext>
          </a:extLst>
        </xdr:cNvPr>
        <xdr:cNvSpPr/>
      </xdr:nvSpPr>
      <xdr:spPr>
        <a:xfrm>
          <a:off x="13089890" y="64262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B2B399A0-6D96-4E55-9306-46BEC079ED84}"/>
            </a:ext>
          </a:extLst>
        </xdr:cNvPr>
        <xdr:cNvSpPr/>
      </xdr:nvSpPr>
      <xdr:spPr>
        <a:xfrm>
          <a:off x="12303760" y="64071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29B5733F-C80A-4B03-AE06-36F7F379F248}"/>
            </a:ext>
          </a:extLst>
        </xdr:cNvPr>
        <xdr:cNvSpPr/>
      </xdr:nvSpPr>
      <xdr:spPr>
        <a:xfrm>
          <a:off x="114871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F4E0A40-8726-4EEE-BB7D-E784789749C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0C0AF49-4A7C-4AFE-9FE8-A28CB0E4DA3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449177E-B9B7-47EF-BC80-E0367B8E390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829B364-0248-4346-9DFF-68D6949FB8B4}"/>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CA30870-1371-45BF-BC70-91F752CE30B3}"/>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139700</xdr:rowOff>
    </xdr:from>
    <xdr:to>
      <xdr:col>85</xdr:col>
      <xdr:colOff>177800</xdr:colOff>
      <xdr:row>36</xdr:row>
      <xdr:rowOff>69850</xdr:rowOff>
    </xdr:to>
    <xdr:sp macro="" textlink="">
      <xdr:nvSpPr>
        <xdr:cNvPr id="532" name="楕円 531">
          <a:extLst>
            <a:ext uri="{FF2B5EF4-FFF2-40B4-BE49-F238E27FC236}">
              <a16:creationId xmlns:a16="http://schemas.microsoft.com/office/drawing/2014/main" id="{3305CDED-D06F-4A00-9FE7-E6DAE4B553EA}"/>
            </a:ext>
          </a:extLst>
        </xdr:cNvPr>
        <xdr:cNvSpPr/>
      </xdr:nvSpPr>
      <xdr:spPr>
        <a:xfrm>
          <a:off x="14649450" y="61366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162577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517F4547-9286-418B-BC86-8A985E3C898E}"/>
            </a:ext>
          </a:extLst>
        </xdr:cNvPr>
        <xdr:cNvSpPr txBox="1"/>
      </xdr:nvSpPr>
      <xdr:spPr>
        <a:xfrm>
          <a:off x="14742160"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50165</xdr:rowOff>
    </xdr:from>
    <xdr:to>
      <xdr:col>81</xdr:col>
      <xdr:colOff>101600</xdr:colOff>
      <xdr:row>35</xdr:row>
      <xdr:rowOff>151765</xdr:rowOff>
    </xdr:to>
    <xdr:sp macro="" textlink="">
      <xdr:nvSpPr>
        <xdr:cNvPr id="534" name="楕円 533">
          <a:extLst>
            <a:ext uri="{FF2B5EF4-FFF2-40B4-BE49-F238E27FC236}">
              <a16:creationId xmlns:a16="http://schemas.microsoft.com/office/drawing/2014/main" id="{BE7D086B-CAAA-4986-9997-54F99BAAC87B}"/>
            </a:ext>
          </a:extLst>
        </xdr:cNvPr>
        <xdr:cNvSpPr/>
      </xdr:nvSpPr>
      <xdr:spPr>
        <a:xfrm>
          <a:off x="13887450" y="60547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100965</xdr:rowOff>
    </xdr:from>
    <xdr:to>
      <xdr:col>85</xdr:col>
      <xdr:colOff>127000</xdr:colOff>
      <xdr:row>36</xdr:row>
      <xdr:rowOff>19050</xdr:rowOff>
    </xdr:to>
    <xdr:cxnSp macro="">
      <xdr:nvCxnSpPr>
        <xdr:cNvPr id="535" name="直線コネクタ 534">
          <a:extLst>
            <a:ext uri="{FF2B5EF4-FFF2-40B4-BE49-F238E27FC236}">
              <a16:creationId xmlns:a16="http://schemas.microsoft.com/office/drawing/2014/main" id="{DBE84B92-2C0B-477E-83F2-A306181CA543}"/>
            </a:ext>
          </a:extLst>
        </xdr:cNvPr>
        <xdr:cNvCxnSpPr/>
      </xdr:nvCxnSpPr>
      <xdr:spPr>
        <a:xfrm>
          <a:off x="13942060" y="6097905"/>
          <a:ext cx="762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29210</xdr:rowOff>
    </xdr:from>
    <xdr:to>
      <xdr:col>76</xdr:col>
      <xdr:colOff>165100</xdr:colOff>
      <xdr:row>35</xdr:row>
      <xdr:rowOff>130810</xdr:rowOff>
    </xdr:to>
    <xdr:sp macro="" textlink="">
      <xdr:nvSpPr>
        <xdr:cNvPr id="536" name="楕円 535">
          <a:extLst>
            <a:ext uri="{FF2B5EF4-FFF2-40B4-BE49-F238E27FC236}">
              <a16:creationId xmlns:a16="http://schemas.microsoft.com/office/drawing/2014/main" id="{432216BC-BD03-45AD-B89E-A928E4A7D80B}"/>
            </a:ext>
          </a:extLst>
        </xdr:cNvPr>
        <xdr:cNvSpPr/>
      </xdr:nvSpPr>
      <xdr:spPr>
        <a:xfrm>
          <a:off x="13089890" y="60280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80010</xdr:rowOff>
    </xdr:from>
    <xdr:to>
      <xdr:col>81</xdr:col>
      <xdr:colOff>50800</xdr:colOff>
      <xdr:row>35</xdr:row>
      <xdr:rowOff>100965</xdr:rowOff>
    </xdr:to>
    <xdr:cxnSp macro="">
      <xdr:nvCxnSpPr>
        <xdr:cNvPr id="537" name="直線コネクタ 536">
          <a:extLst>
            <a:ext uri="{FF2B5EF4-FFF2-40B4-BE49-F238E27FC236}">
              <a16:creationId xmlns:a16="http://schemas.microsoft.com/office/drawing/2014/main" id="{8E4D8241-538E-4909-BA08-DDFF0B050D63}"/>
            </a:ext>
          </a:extLst>
        </xdr:cNvPr>
        <xdr:cNvCxnSpPr/>
      </xdr:nvCxnSpPr>
      <xdr:spPr>
        <a:xfrm>
          <a:off x="13144500" y="608266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143510</xdr:rowOff>
    </xdr:from>
    <xdr:to>
      <xdr:col>72</xdr:col>
      <xdr:colOff>38100</xdr:colOff>
      <xdr:row>35</xdr:row>
      <xdr:rowOff>73660</xdr:rowOff>
    </xdr:to>
    <xdr:sp macro="" textlink="">
      <xdr:nvSpPr>
        <xdr:cNvPr id="538" name="楕円 537">
          <a:extLst>
            <a:ext uri="{FF2B5EF4-FFF2-40B4-BE49-F238E27FC236}">
              <a16:creationId xmlns:a16="http://schemas.microsoft.com/office/drawing/2014/main" id="{6139D4D7-70E0-4522-9BFF-32521F2D433F}"/>
            </a:ext>
          </a:extLst>
        </xdr:cNvPr>
        <xdr:cNvSpPr/>
      </xdr:nvSpPr>
      <xdr:spPr>
        <a:xfrm>
          <a:off x="12303760" y="5970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22860</xdr:rowOff>
    </xdr:from>
    <xdr:to>
      <xdr:col>76</xdr:col>
      <xdr:colOff>114300</xdr:colOff>
      <xdr:row>35</xdr:row>
      <xdr:rowOff>80010</xdr:rowOff>
    </xdr:to>
    <xdr:cxnSp macro="">
      <xdr:nvCxnSpPr>
        <xdr:cNvPr id="539" name="直線コネクタ 538">
          <a:extLst>
            <a:ext uri="{FF2B5EF4-FFF2-40B4-BE49-F238E27FC236}">
              <a16:creationId xmlns:a16="http://schemas.microsoft.com/office/drawing/2014/main" id="{CFFD2C89-FA93-4C97-8191-0CB8C4664608}"/>
            </a:ext>
          </a:extLst>
        </xdr:cNvPr>
        <xdr:cNvCxnSpPr/>
      </xdr:nvCxnSpPr>
      <xdr:spPr>
        <a:xfrm>
          <a:off x="12346940" y="6019800"/>
          <a:ext cx="79756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74930</xdr:rowOff>
    </xdr:from>
    <xdr:to>
      <xdr:col>67</xdr:col>
      <xdr:colOff>101600</xdr:colOff>
      <xdr:row>35</xdr:row>
      <xdr:rowOff>5080</xdr:rowOff>
    </xdr:to>
    <xdr:sp macro="" textlink="">
      <xdr:nvSpPr>
        <xdr:cNvPr id="540" name="楕円 539">
          <a:extLst>
            <a:ext uri="{FF2B5EF4-FFF2-40B4-BE49-F238E27FC236}">
              <a16:creationId xmlns:a16="http://schemas.microsoft.com/office/drawing/2014/main" id="{9DBBD2E5-E402-4772-A42C-2ABCEFEE5CE0}"/>
            </a:ext>
          </a:extLst>
        </xdr:cNvPr>
        <xdr:cNvSpPr/>
      </xdr:nvSpPr>
      <xdr:spPr>
        <a:xfrm>
          <a:off x="11487150" y="59042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125730</xdr:rowOff>
    </xdr:from>
    <xdr:to>
      <xdr:col>71</xdr:col>
      <xdr:colOff>177800</xdr:colOff>
      <xdr:row>35</xdr:row>
      <xdr:rowOff>22860</xdr:rowOff>
    </xdr:to>
    <xdr:cxnSp macro="">
      <xdr:nvCxnSpPr>
        <xdr:cNvPr id="541" name="直線コネクタ 540">
          <a:extLst>
            <a:ext uri="{FF2B5EF4-FFF2-40B4-BE49-F238E27FC236}">
              <a16:creationId xmlns:a16="http://schemas.microsoft.com/office/drawing/2014/main" id="{E152134F-5B18-4737-AAE4-E4D41B3FD1A8}"/>
            </a:ext>
          </a:extLst>
        </xdr:cNvPr>
        <xdr:cNvCxnSpPr/>
      </xdr:nvCxnSpPr>
      <xdr:spPr>
        <a:xfrm>
          <a:off x="11541760" y="5958840"/>
          <a:ext cx="80518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39C1C4A0-C1E4-4086-9CEA-56189940CDBD}"/>
            </a:ext>
          </a:extLst>
        </xdr:cNvPr>
        <xdr:cNvSpPr txBox="1"/>
      </xdr:nvSpPr>
      <xdr:spPr>
        <a:xfrm>
          <a:off x="1373823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347F761D-E314-4F02-B6F5-8C7871F24741}"/>
            </a:ext>
          </a:extLst>
        </xdr:cNvPr>
        <xdr:cNvSpPr txBox="1"/>
      </xdr:nvSpPr>
      <xdr:spPr>
        <a:xfrm>
          <a:off x="1295718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D4CE7002-EE4B-45F0-813E-97230BE726F4}"/>
            </a:ext>
          </a:extLst>
        </xdr:cNvPr>
        <xdr:cNvSpPr txBox="1"/>
      </xdr:nvSpPr>
      <xdr:spPr>
        <a:xfrm>
          <a:off x="1217105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42B3C7C2-5855-4507-9011-C6DCB853F488}"/>
            </a:ext>
          </a:extLst>
        </xdr:cNvPr>
        <xdr:cNvSpPr txBox="1"/>
      </xdr:nvSpPr>
      <xdr:spPr>
        <a:xfrm>
          <a:off x="113544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168292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D83B5194-0393-4B59-8333-FA72C089C64B}"/>
            </a:ext>
          </a:extLst>
        </xdr:cNvPr>
        <xdr:cNvSpPr txBox="1"/>
      </xdr:nvSpPr>
      <xdr:spPr>
        <a:xfrm>
          <a:off x="1373823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147337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DB5587F1-FF2E-4D3C-B30B-D14C30E5568C}"/>
            </a:ext>
          </a:extLst>
        </xdr:cNvPr>
        <xdr:cNvSpPr txBox="1"/>
      </xdr:nvSpPr>
      <xdr:spPr>
        <a:xfrm>
          <a:off x="12957184" y="58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90187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2A7A77C2-2ADC-45C4-AD9C-F98B20BE6116}"/>
            </a:ext>
          </a:extLst>
        </xdr:cNvPr>
        <xdr:cNvSpPr txBox="1"/>
      </xdr:nvSpPr>
      <xdr:spPr>
        <a:xfrm>
          <a:off x="1217105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21607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D8E6206B-91BD-4EED-8536-7A385F3328DB}"/>
            </a:ext>
          </a:extLst>
        </xdr:cNvPr>
        <xdr:cNvSpPr txBox="1"/>
      </xdr:nvSpPr>
      <xdr:spPr>
        <a:xfrm>
          <a:off x="11354444"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2CE07F78-160C-4539-84DF-2B00215BC06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2FE5F70B-E3E8-49BC-92F7-DE311F60742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ACCCE1EA-1F7C-4672-98CA-D8DE8612668F}"/>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997FFED0-712B-4F0B-922B-8B9AEDE79975}"/>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73E4014-41E2-4B99-814F-2A6B9BA298C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7C994D07-2AF7-4B1B-8335-399314BC513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BB874916-225D-48AA-892D-EA516737E230}"/>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13D571D-339F-4136-9B65-A7C7F8FA670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3FB9DAA7-6DBD-4147-A0E6-6673E84C8927}"/>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DBC283A7-7FE8-4F86-ADF9-44F59921DF2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3734EA58-5EA9-4332-BB74-561571F9B82B}"/>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5E882F64-4158-4181-AE07-24AD936813DA}"/>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4FA36C95-491F-4915-BE49-BC1396BAA214}"/>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D3E3C317-DD15-49A7-80B2-894E9F554383}"/>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8D767630-7041-4FA4-9C66-4AB21C3C4E03}"/>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864B71D9-A2E4-4ECE-842C-6CBC907B2BE0}"/>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10659577-0986-4B71-9E41-510F59C41CD7}"/>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17250C66-2A07-4361-B395-D4EB551525A8}"/>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B533447C-F840-4CEE-84CF-E6DA493CFE5C}"/>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18E23D28-0AE5-4962-B7B4-39AD62A5AA69}"/>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81BE6B78-D67D-4DA4-8086-7C48B293617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B53E2B4E-3EAF-4079-A5E7-0521B90FE26A}"/>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72BE172-267E-4D1D-9B9E-E3FCA8D5C54C}"/>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B8062994-5DB7-40F6-B0B9-C89B37D18EDE}"/>
            </a:ext>
          </a:extLst>
        </xdr:cNvPr>
        <xdr:cNvCxnSpPr/>
      </xdr:nvCxnSpPr>
      <xdr:spPr>
        <a:xfrm flipV="1">
          <a:off x="1994725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8E97DA88-D552-4AF8-ABA8-1AA8C5166A8E}"/>
            </a:ext>
          </a:extLst>
        </xdr:cNvPr>
        <xdr:cNvSpPr txBox="1"/>
      </xdr:nvSpPr>
      <xdr:spPr>
        <a:xfrm>
          <a:off x="1998599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E5182811-09BA-4F25-8072-98DAB9616422}"/>
            </a:ext>
          </a:extLst>
        </xdr:cNvPr>
        <xdr:cNvCxnSpPr/>
      </xdr:nvCxnSpPr>
      <xdr:spPr>
        <a:xfrm>
          <a:off x="19885660" y="7238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6398CFE6-8DC2-462F-8798-71582D33EC99}"/>
            </a:ext>
          </a:extLst>
        </xdr:cNvPr>
        <xdr:cNvSpPr txBox="1"/>
      </xdr:nvSpPr>
      <xdr:spPr>
        <a:xfrm>
          <a:off x="19985990" y="554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3728ADEA-A654-460C-9CA1-BD10EFEAD827}"/>
            </a:ext>
          </a:extLst>
        </xdr:cNvPr>
        <xdr:cNvCxnSpPr/>
      </xdr:nvCxnSpPr>
      <xdr:spPr>
        <a:xfrm>
          <a:off x="19885660" y="5775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2B063A05-B550-4F57-AEC5-F7111B4B2F00}"/>
            </a:ext>
          </a:extLst>
        </xdr:cNvPr>
        <xdr:cNvSpPr txBox="1"/>
      </xdr:nvSpPr>
      <xdr:spPr>
        <a:xfrm>
          <a:off x="19985990" y="669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83AA3C1B-B211-4D09-9A43-1AC080C6FE28}"/>
            </a:ext>
          </a:extLst>
        </xdr:cNvPr>
        <xdr:cNvSpPr/>
      </xdr:nvSpPr>
      <xdr:spPr>
        <a:xfrm>
          <a:off x="19904710" y="671627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38AE8409-0485-452F-B5B2-05CB7209C29E}"/>
            </a:ext>
          </a:extLst>
        </xdr:cNvPr>
        <xdr:cNvSpPr/>
      </xdr:nvSpPr>
      <xdr:spPr>
        <a:xfrm>
          <a:off x="19161760" y="672824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8B5313DA-1EB8-4E46-AD11-808730A3608B}"/>
            </a:ext>
          </a:extLst>
        </xdr:cNvPr>
        <xdr:cNvSpPr/>
      </xdr:nvSpPr>
      <xdr:spPr>
        <a:xfrm>
          <a:off x="18345150" y="674508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57B01B3C-521D-4A9F-BD45-A6EBB87EDADC}"/>
            </a:ext>
          </a:extLst>
        </xdr:cNvPr>
        <xdr:cNvSpPr/>
      </xdr:nvSpPr>
      <xdr:spPr>
        <a:xfrm>
          <a:off x="17547590" y="675003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F589AD0C-8056-4E0F-BC29-2DDE8BC41ABB}"/>
            </a:ext>
          </a:extLst>
        </xdr:cNvPr>
        <xdr:cNvSpPr/>
      </xdr:nvSpPr>
      <xdr:spPr>
        <a:xfrm>
          <a:off x="16761460" y="675384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3F97B9A-A80E-4B4D-9145-A7736643D381}"/>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665BC24-2B34-4383-9463-5598E276822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7A2438B-DE9A-4612-8ADD-7E1395A362D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444CDBB-044E-4023-A12D-9ACA53CA318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6297933-912F-4F0C-A689-79941EC7B9E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147766</xdr:rowOff>
    </xdr:from>
    <xdr:to>
      <xdr:col>116</xdr:col>
      <xdr:colOff>114300</xdr:colOff>
      <xdr:row>37</xdr:row>
      <xdr:rowOff>77916</xdr:rowOff>
    </xdr:to>
    <xdr:sp macro="" textlink="">
      <xdr:nvSpPr>
        <xdr:cNvPr id="589" name="楕円 588">
          <a:extLst>
            <a:ext uri="{FF2B5EF4-FFF2-40B4-BE49-F238E27FC236}">
              <a16:creationId xmlns:a16="http://schemas.microsoft.com/office/drawing/2014/main" id="{ABD4D60B-2342-421F-A861-E0473A5E8296}"/>
            </a:ext>
          </a:extLst>
        </xdr:cNvPr>
        <xdr:cNvSpPr/>
      </xdr:nvSpPr>
      <xdr:spPr>
        <a:xfrm>
          <a:off x="19904710" y="63180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170643</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89E528E4-D34D-4405-8F08-958469101264}"/>
            </a:ext>
          </a:extLst>
        </xdr:cNvPr>
        <xdr:cNvSpPr txBox="1"/>
      </xdr:nvSpPr>
      <xdr:spPr>
        <a:xfrm>
          <a:off x="19985990" y="6175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148189</xdr:rowOff>
    </xdr:from>
    <xdr:to>
      <xdr:col>112</xdr:col>
      <xdr:colOff>38100</xdr:colOff>
      <xdr:row>37</xdr:row>
      <xdr:rowOff>78339</xdr:rowOff>
    </xdr:to>
    <xdr:sp macro="" textlink="">
      <xdr:nvSpPr>
        <xdr:cNvPr id="591" name="楕円 590">
          <a:extLst>
            <a:ext uri="{FF2B5EF4-FFF2-40B4-BE49-F238E27FC236}">
              <a16:creationId xmlns:a16="http://schemas.microsoft.com/office/drawing/2014/main" id="{88D665F6-D580-4928-A6C1-89EFA41D8D74}"/>
            </a:ext>
          </a:extLst>
        </xdr:cNvPr>
        <xdr:cNvSpPr/>
      </xdr:nvSpPr>
      <xdr:spPr>
        <a:xfrm>
          <a:off x="19161760" y="63184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27116</xdr:rowOff>
    </xdr:from>
    <xdr:to>
      <xdr:col>116</xdr:col>
      <xdr:colOff>63500</xdr:colOff>
      <xdr:row>37</xdr:row>
      <xdr:rowOff>27539</xdr:rowOff>
    </xdr:to>
    <xdr:cxnSp macro="">
      <xdr:nvCxnSpPr>
        <xdr:cNvPr id="592" name="直線コネクタ 591">
          <a:extLst>
            <a:ext uri="{FF2B5EF4-FFF2-40B4-BE49-F238E27FC236}">
              <a16:creationId xmlns:a16="http://schemas.microsoft.com/office/drawing/2014/main" id="{E6416336-E141-4FBE-8B23-0242C00E5BB2}"/>
            </a:ext>
          </a:extLst>
        </xdr:cNvPr>
        <xdr:cNvCxnSpPr/>
      </xdr:nvCxnSpPr>
      <xdr:spPr>
        <a:xfrm flipV="1">
          <a:off x="19204940" y="6368861"/>
          <a:ext cx="742950" cy="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123999</xdr:rowOff>
    </xdr:from>
    <xdr:to>
      <xdr:col>107</xdr:col>
      <xdr:colOff>101600</xdr:colOff>
      <xdr:row>37</xdr:row>
      <xdr:rowOff>54149</xdr:rowOff>
    </xdr:to>
    <xdr:sp macro="" textlink="">
      <xdr:nvSpPr>
        <xdr:cNvPr id="593" name="楕円 592">
          <a:extLst>
            <a:ext uri="{FF2B5EF4-FFF2-40B4-BE49-F238E27FC236}">
              <a16:creationId xmlns:a16="http://schemas.microsoft.com/office/drawing/2014/main" id="{EE1EC488-B390-4D85-98A8-041E6DBC7517}"/>
            </a:ext>
          </a:extLst>
        </xdr:cNvPr>
        <xdr:cNvSpPr/>
      </xdr:nvSpPr>
      <xdr:spPr>
        <a:xfrm>
          <a:off x="18345150" y="62981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3349</xdr:rowOff>
    </xdr:from>
    <xdr:to>
      <xdr:col>111</xdr:col>
      <xdr:colOff>177800</xdr:colOff>
      <xdr:row>37</xdr:row>
      <xdr:rowOff>27539</xdr:rowOff>
    </xdr:to>
    <xdr:cxnSp macro="">
      <xdr:nvCxnSpPr>
        <xdr:cNvPr id="594" name="直線コネクタ 593">
          <a:extLst>
            <a:ext uri="{FF2B5EF4-FFF2-40B4-BE49-F238E27FC236}">
              <a16:creationId xmlns:a16="http://schemas.microsoft.com/office/drawing/2014/main" id="{8DC11109-094B-40AA-9663-CF9E7C095355}"/>
            </a:ext>
          </a:extLst>
        </xdr:cNvPr>
        <xdr:cNvCxnSpPr/>
      </xdr:nvCxnSpPr>
      <xdr:spPr>
        <a:xfrm>
          <a:off x="18399760" y="6346999"/>
          <a:ext cx="805180" cy="2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156289</xdr:rowOff>
    </xdr:from>
    <xdr:to>
      <xdr:col>102</xdr:col>
      <xdr:colOff>165100</xdr:colOff>
      <xdr:row>37</xdr:row>
      <xdr:rowOff>86439</xdr:rowOff>
    </xdr:to>
    <xdr:sp macro="" textlink="">
      <xdr:nvSpPr>
        <xdr:cNvPr id="595" name="楕円 594">
          <a:extLst>
            <a:ext uri="{FF2B5EF4-FFF2-40B4-BE49-F238E27FC236}">
              <a16:creationId xmlns:a16="http://schemas.microsoft.com/office/drawing/2014/main" id="{7327FFDF-5DFE-42AA-BF25-A05130074B45}"/>
            </a:ext>
          </a:extLst>
        </xdr:cNvPr>
        <xdr:cNvSpPr/>
      </xdr:nvSpPr>
      <xdr:spPr>
        <a:xfrm>
          <a:off x="17547590" y="633039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3349</xdr:rowOff>
    </xdr:from>
    <xdr:to>
      <xdr:col>107</xdr:col>
      <xdr:colOff>50800</xdr:colOff>
      <xdr:row>37</xdr:row>
      <xdr:rowOff>35639</xdr:rowOff>
    </xdr:to>
    <xdr:cxnSp macro="">
      <xdr:nvCxnSpPr>
        <xdr:cNvPr id="596" name="直線コネクタ 595">
          <a:extLst>
            <a:ext uri="{FF2B5EF4-FFF2-40B4-BE49-F238E27FC236}">
              <a16:creationId xmlns:a16="http://schemas.microsoft.com/office/drawing/2014/main" id="{F7DEC832-A8B9-4A35-9A2C-B2431C0DA42D}"/>
            </a:ext>
          </a:extLst>
        </xdr:cNvPr>
        <xdr:cNvCxnSpPr/>
      </xdr:nvCxnSpPr>
      <xdr:spPr>
        <a:xfrm flipV="1">
          <a:off x="17602200" y="6346999"/>
          <a:ext cx="797560" cy="3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60269</xdr:rowOff>
    </xdr:from>
    <xdr:to>
      <xdr:col>98</xdr:col>
      <xdr:colOff>38100</xdr:colOff>
      <xdr:row>37</xdr:row>
      <xdr:rowOff>161869</xdr:rowOff>
    </xdr:to>
    <xdr:sp macro="" textlink="">
      <xdr:nvSpPr>
        <xdr:cNvPr id="597" name="楕円 596">
          <a:extLst>
            <a:ext uri="{FF2B5EF4-FFF2-40B4-BE49-F238E27FC236}">
              <a16:creationId xmlns:a16="http://schemas.microsoft.com/office/drawing/2014/main" id="{46F56BD3-B049-40C9-95F7-C2BD7878EB8E}"/>
            </a:ext>
          </a:extLst>
        </xdr:cNvPr>
        <xdr:cNvSpPr/>
      </xdr:nvSpPr>
      <xdr:spPr>
        <a:xfrm>
          <a:off x="16761460" y="640010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35639</xdr:rowOff>
    </xdr:from>
    <xdr:to>
      <xdr:col>102</xdr:col>
      <xdr:colOff>114300</xdr:colOff>
      <xdr:row>37</xdr:row>
      <xdr:rowOff>111069</xdr:rowOff>
    </xdr:to>
    <xdr:cxnSp macro="">
      <xdr:nvCxnSpPr>
        <xdr:cNvPr id="598" name="直線コネクタ 597">
          <a:extLst>
            <a:ext uri="{FF2B5EF4-FFF2-40B4-BE49-F238E27FC236}">
              <a16:creationId xmlns:a16="http://schemas.microsoft.com/office/drawing/2014/main" id="{5C1947B2-FA37-46D3-B34B-7D0168D2EC21}"/>
            </a:ext>
          </a:extLst>
        </xdr:cNvPr>
        <xdr:cNvCxnSpPr/>
      </xdr:nvCxnSpPr>
      <xdr:spPr>
        <a:xfrm flipV="1">
          <a:off x="16804640" y="6379289"/>
          <a:ext cx="797560" cy="7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300F0BA9-5E2A-4939-A8CA-6B395CA2F3BD}"/>
            </a:ext>
          </a:extLst>
        </xdr:cNvPr>
        <xdr:cNvSpPr txBox="1"/>
      </xdr:nvSpPr>
      <xdr:spPr>
        <a:xfrm>
          <a:off x="18919405" y="681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76BA6138-67A5-4D8E-9FB6-1CD97BA8527B}"/>
            </a:ext>
          </a:extLst>
        </xdr:cNvPr>
        <xdr:cNvSpPr txBox="1"/>
      </xdr:nvSpPr>
      <xdr:spPr>
        <a:xfrm>
          <a:off x="18138355" y="6832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9E793F40-33A0-4725-B68A-AF04AC151E24}"/>
            </a:ext>
          </a:extLst>
        </xdr:cNvPr>
        <xdr:cNvSpPr txBox="1"/>
      </xdr:nvSpPr>
      <xdr:spPr>
        <a:xfrm>
          <a:off x="17323650" y="6846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1D590046-EE43-49BE-A18E-F5FCAD18C72F}"/>
            </a:ext>
          </a:extLst>
        </xdr:cNvPr>
        <xdr:cNvSpPr txBox="1"/>
      </xdr:nvSpPr>
      <xdr:spPr>
        <a:xfrm>
          <a:off x="16526090" y="6850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94866</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CA79F81F-677F-447D-9049-4E0C70060A22}"/>
            </a:ext>
          </a:extLst>
        </xdr:cNvPr>
        <xdr:cNvSpPr txBox="1"/>
      </xdr:nvSpPr>
      <xdr:spPr>
        <a:xfrm>
          <a:off x="18919405" y="6099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70676</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3F607BC7-711D-49A0-8AEC-312120380620}"/>
            </a:ext>
          </a:extLst>
        </xdr:cNvPr>
        <xdr:cNvSpPr txBox="1"/>
      </xdr:nvSpPr>
      <xdr:spPr>
        <a:xfrm>
          <a:off x="18138355" y="606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102966</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9099EC0C-69F3-4E38-A81B-2192F39DE9EE}"/>
            </a:ext>
          </a:extLst>
        </xdr:cNvPr>
        <xdr:cNvSpPr txBox="1"/>
      </xdr:nvSpPr>
      <xdr:spPr>
        <a:xfrm>
          <a:off x="17323650" y="6101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6946</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492BC770-9B5F-42B0-81EC-0F6C0B8BF4E6}"/>
            </a:ext>
          </a:extLst>
        </xdr:cNvPr>
        <xdr:cNvSpPr txBox="1"/>
      </xdr:nvSpPr>
      <xdr:spPr>
        <a:xfrm>
          <a:off x="16526090" y="6181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5D2741D4-363C-4CBF-896C-F6D007E859C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4E789C83-386D-44F4-AF00-6A26A89BDCB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DB2ED8B5-9441-4E0B-8824-1E422D9FA36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45291271-FCB4-4C79-B22A-2111B44594C9}"/>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403644D2-9E3D-43F9-999F-0C3333A59BF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2AE630E8-2E3D-485C-A786-4C9E7E025E2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A69A35ED-C344-434D-B088-5F48BE01ABEE}"/>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C0EB3FC-1DAE-4482-9B3C-051D9C8219C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78D1B91E-2138-4456-9231-067A1220BAA1}"/>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E6517540-D77C-4A4B-A2FA-D99F43DE4AA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F7D2CE64-6FE0-433A-815A-62564E8D4061}"/>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BECF5257-3E66-4BAB-8589-F6F715295F0D}"/>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E6873B6E-2A9D-4CCE-899D-AEDE2AA6126D}"/>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1B57849A-0296-4EEE-A3F3-D2C804FD2E2E}"/>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2CFF7719-6200-4BEA-94A0-D41FE820AC5B}"/>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9B5184E9-55DE-4883-895B-01387ABFCA09}"/>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ABC1F83A-35BF-4CE3-8770-4D6122491A79}"/>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5AE44D27-8186-4ED5-BE75-88BA392D02CD}"/>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986AC880-16C5-4625-8693-DC5A3D841C62}"/>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56A4CCDB-417B-4A39-93C6-F53D2583DE52}"/>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D4CD6EE5-7CD4-4C57-9FF2-0CC7772DA75A}"/>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F7A426B3-B8D7-4D4B-97E0-EEF4895C30C2}"/>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5C247B3C-3D93-4AD5-A179-C24B0DB5E115}"/>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E37BD327-1193-4CC6-BA84-2E11FD6495A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7AF97371-A298-44E4-851C-A5613892CEF5}"/>
            </a:ext>
          </a:extLst>
        </xdr:cNvPr>
        <xdr:cNvCxnSpPr/>
      </xdr:nvCxnSpPr>
      <xdr:spPr>
        <a:xfrm flipV="1">
          <a:off x="1470342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CBF505A8-43CA-442C-9F5F-ECAD6B4B2F77}"/>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D2CE60EA-B8F3-48D1-8851-46E0ED7BD373}"/>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3BD61946-464B-403A-A179-6B4C0F04FCC5}"/>
            </a:ext>
          </a:extLst>
        </xdr:cNvPr>
        <xdr:cNvSpPr txBox="1"/>
      </xdr:nvSpPr>
      <xdr:spPr>
        <a:xfrm>
          <a:off x="1474216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8A70F39A-BE77-47C6-8232-3E622472F5D7}"/>
            </a:ext>
          </a:extLst>
        </xdr:cNvPr>
        <xdr:cNvCxnSpPr/>
      </xdr:nvCxnSpPr>
      <xdr:spPr>
        <a:xfrm>
          <a:off x="1461135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16E66AF3-16E9-42C6-890B-BD743753909C}"/>
            </a:ext>
          </a:extLst>
        </xdr:cNvPr>
        <xdr:cNvSpPr txBox="1"/>
      </xdr:nvSpPr>
      <xdr:spPr>
        <a:xfrm>
          <a:off x="147421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B552CAFE-81FE-4AAA-9DB0-715C51754CD6}"/>
            </a:ext>
          </a:extLst>
        </xdr:cNvPr>
        <xdr:cNvSpPr/>
      </xdr:nvSpPr>
      <xdr:spPr>
        <a:xfrm>
          <a:off x="14649450" y="1017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E92A03CD-F294-4567-891A-4DAA5A4EE5FF}"/>
            </a:ext>
          </a:extLst>
        </xdr:cNvPr>
        <xdr:cNvSpPr/>
      </xdr:nvSpPr>
      <xdr:spPr>
        <a:xfrm>
          <a:off x="13887450" y="101523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5E3A2039-9F28-416D-A1B7-ED60C3028FA0}"/>
            </a:ext>
          </a:extLst>
        </xdr:cNvPr>
        <xdr:cNvSpPr/>
      </xdr:nvSpPr>
      <xdr:spPr>
        <a:xfrm>
          <a:off x="13089890" y="1012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C3549991-F667-423F-A426-B8D7FBA65B56}"/>
            </a:ext>
          </a:extLst>
        </xdr:cNvPr>
        <xdr:cNvSpPr/>
      </xdr:nvSpPr>
      <xdr:spPr>
        <a:xfrm>
          <a:off x="12303760" y="10076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DDE963D2-EE5D-41A0-A41C-3943EB3DAFF6}"/>
            </a:ext>
          </a:extLst>
        </xdr:cNvPr>
        <xdr:cNvSpPr/>
      </xdr:nvSpPr>
      <xdr:spPr>
        <a:xfrm>
          <a:off x="11487150" y="100590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FAAF36F-6FE4-43AF-A8A8-BA6469B3BC4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55871A2-A37A-4CC3-865B-71F3246288AC}"/>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4F76682-4E89-4CEC-BE6B-35E4904E5D8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C1EC0EE-FCE9-4613-8310-216135A62DD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E3EEC33-8D06-4B16-B98E-6781B58E1194}"/>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126365</xdr:rowOff>
    </xdr:from>
    <xdr:to>
      <xdr:col>85</xdr:col>
      <xdr:colOff>177800</xdr:colOff>
      <xdr:row>58</xdr:row>
      <xdr:rowOff>56515</xdr:rowOff>
    </xdr:to>
    <xdr:sp macro="" textlink="">
      <xdr:nvSpPr>
        <xdr:cNvPr id="647" name="楕円 646">
          <a:extLst>
            <a:ext uri="{FF2B5EF4-FFF2-40B4-BE49-F238E27FC236}">
              <a16:creationId xmlns:a16="http://schemas.microsoft.com/office/drawing/2014/main" id="{20F93EEF-2B40-4A9E-849B-79E7A38E6C73}"/>
            </a:ext>
          </a:extLst>
        </xdr:cNvPr>
        <xdr:cNvSpPr/>
      </xdr:nvSpPr>
      <xdr:spPr>
        <a:xfrm>
          <a:off x="14649450" y="9902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149242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D9C53FE0-E889-4C46-852C-AC293EE00776}"/>
            </a:ext>
          </a:extLst>
        </xdr:cNvPr>
        <xdr:cNvSpPr txBox="1"/>
      </xdr:nvSpPr>
      <xdr:spPr>
        <a:xfrm>
          <a:off x="14742160"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76835</xdr:rowOff>
    </xdr:from>
    <xdr:to>
      <xdr:col>81</xdr:col>
      <xdr:colOff>101600</xdr:colOff>
      <xdr:row>58</xdr:row>
      <xdr:rowOff>6985</xdr:rowOff>
    </xdr:to>
    <xdr:sp macro="" textlink="">
      <xdr:nvSpPr>
        <xdr:cNvPr id="649" name="楕円 648">
          <a:extLst>
            <a:ext uri="{FF2B5EF4-FFF2-40B4-BE49-F238E27FC236}">
              <a16:creationId xmlns:a16="http://schemas.microsoft.com/office/drawing/2014/main" id="{DC12AE9E-F3B8-4E70-AC7C-BFF48F371506}"/>
            </a:ext>
          </a:extLst>
        </xdr:cNvPr>
        <xdr:cNvSpPr/>
      </xdr:nvSpPr>
      <xdr:spPr>
        <a:xfrm>
          <a:off x="13887450" y="9849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127635</xdr:rowOff>
    </xdr:from>
    <xdr:to>
      <xdr:col>85</xdr:col>
      <xdr:colOff>127000</xdr:colOff>
      <xdr:row>58</xdr:row>
      <xdr:rowOff>5715</xdr:rowOff>
    </xdr:to>
    <xdr:cxnSp macro="">
      <xdr:nvCxnSpPr>
        <xdr:cNvPr id="650" name="直線コネクタ 649">
          <a:extLst>
            <a:ext uri="{FF2B5EF4-FFF2-40B4-BE49-F238E27FC236}">
              <a16:creationId xmlns:a16="http://schemas.microsoft.com/office/drawing/2014/main" id="{55FAC501-C8BD-49A1-A6CC-8E2B0178C4AF}"/>
            </a:ext>
          </a:extLst>
        </xdr:cNvPr>
        <xdr:cNvCxnSpPr/>
      </xdr:nvCxnSpPr>
      <xdr:spPr>
        <a:xfrm>
          <a:off x="13942060" y="9904095"/>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25400</xdr:rowOff>
    </xdr:from>
    <xdr:to>
      <xdr:col>76</xdr:col>
      <xdr:colOff>165100</xdr:colOff>
      <xdr:row>59</xdr:row>
      <xdr:rowOff>127000</xdr:rowOff>
    </xdr:to>
    <xdr:sp macro="" textlink="">
      <xdr:nvSpPr>
        <xdr:cNvPr id="651" name="楕円 650">
          <a:extLst>
            <a:ext uri="{FF2B5EF4-FFF2-40B4-BE49-F238E27FC236}">
              <a16:creationId xmlns:a16="http://schemas.microsoft.com/office/drawing/2014/main" id="{397A6586-B6F5-4B5E-9107-9ACE87A7029E}"/>
            </a:ext>
          </a:extLst>
        </xdr:cNvPr>
        <xdr:cNvSpPr/>
      </xdr:nvSpPr>
      <xdr:spPr>
        <a:xfrm>
          <a:off x="13089890" y="101371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127635</xdr:rowOff>
    </xdr:from>
    <xdr:to>
      <xdr:col>81</xdr:col>
      <xdr:colOff>50800</xdr:colOff>
      <xdr:row>59</xdr:row>
      <xdr:rowOff>76200</xdr:rowOff>
    </xdr:to>
    <xdr:cxnSp macro="">
      <xdr:nvCxnSpPr>
        <xdr:cNvPr id="652" name="直線コネクタ 651">
          <a:extLst>
            <a:ext uri="{FF2B5EF4-FFF2-40B4-BE49-F238E27FC236}">
              <a16:creationId xmlns:a16="http://schemas.microsoft.com/office/drawing/2014/main" id="{01F0B9F8-B6C3-4992-83B0-4D2CD912BC89}"/>
            </a:ext>
          </a:extLst>
        </xdr:cNvPr>
        <xdr:cNvCxnSpPr/>
      </xdr:nvCxnSpPr>
      <xdr:spPr>
        <a:xfrm flipV="1">
          <a:off x="13144500" y="9904095"/>
          <a:ext cx="797560" cy="28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154940</xdr:rowOff>
    </xdr:from>
    <xdr:to>
      <xdr:col>72</xdr:col>
      <xdr:colOff>38100</xdr:colOff>
      <xdr:row>59</xdr:row>
      <xdr:rowOff>85090</xdr:rowOff>
    </xdr:to>
    <xdr:sp macro="" textlink="">
      <xdr:nvSpPr>
        <xdr:cNvPr id="653" name="楕円 652">
          <a:extLst>
            <a:ext uri="{FF2B5EF4-FFF2-40B4-BE49-F238E27FC236}">
              <a16:creationId xmlns:a16="http://schemas.microsoft.com/office/drawing/2014/main" id="{2FF70F41-A324-4E3E-8F1C-05F5F19B7D76}"/>
            </a:ext>
          </a:extLst>
        </xdr:cNvPr>
        <xdr:cNvSpPr/>
      </xdr:nvSpPr>
      <xdr:spPr>
        <a:xfrm>
          <a:off x="12303760" y="10099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34290</xdr:rowOff>
    </xdr:from>
    <xdr:to>
      <xdr:col>76</xdr:col>
      <xdr:colOff>114300</xdr:colOff>
      <xdr:row>59</xdr:row>
      <xdr:rowOff>76200</xdr:rowOff>
    </xdr:to>
    <xdr:cxnSp macro="">
      <xdr:nvCxnSpPr>
        <xdr:cNvPr id="654" name="直線コネクタ 653">
          <a:extLst>
            <a:ext uri="{FF2B5EF4-FFF2-40B4-BE49-F238E27FC236}">
              <a16:creationId xmlns:a16="http://schemas.microsoft.com/office/drawing/2014/main" id="{A4F85648-1010-4980-9A42-7194646AC756}"/>
            </a:ext>
          </a:extLst>
        </xdr:cNvPr>
        <xdr:cNvCxnSpPr/>
      </xdr:nvCxnSpPr>
      <xdr:spPr>
        <a:xfrm>
          <a:off x="12346940" y="1014984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113030</xdr:rowOff>
    </xdr:from>
    <xdr:to>
      <xdr:col>67</xdr:col>
      <xdr:colOff>101600</xdr:colOff>
      <xdr:row>59</xdr:row>
      <xdr:rowOff>43180</xdr:rowOff>
    </xdr:to>
    <xdr:sp macro="" textlink="">
      <xdr:nvSpPr>
        <xdr:cNvPr id="655" name="楕円 654">
          <a:extLst>
            <a:ext uri="{FF2B5EF4-FFF2-40B4-BE49-F238E27FC236}">
              <a16:creationId xmlns:a16="http://schemas.microsoft.com/office/drawing/2014/main" id="{4FCE4250-B8DA-4D43-B688-CBD28ABA6288}"/>
            </a:ext>
          </a:extLst>
        </xdr:cNvPr>
        <xdr:cNvSpPr/>
      </xdr:nvSpPr>
      <xdr:spPr>
        <a:xfrm>
          <a:off x="11487150" y="10057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163830</xdr:rowOff>
    </xdr:from>
    <xdr:to>
      <xdr:col>71</xdr:col>
      <xdr:colOff>177800</xdr:colOff>
      <xdr:row>59</xdr:row>
      <xdr:rowOff>34290</xdr:rowOff>
    </xdr:to>
    <xdr:cxnSp macro="">
      <xdr:nvCxnSpPr>
        <xdr:cNvPr id="656" name="直線コネクタ 655">
          <a:extLst>
            <a:ext uri="{FF2B5EF4-FFF2-40B4-BE49-F238E27FC236}">
              <a16:creationId xmlns:a16="http://schemas.microsoft.com/office/drawing/2014/main" id="{05AD0737-DED4-4795-9F05-3563FC0DEDCD}"/>
            </a:ext>
          </a:extLst>
        </xdr:cNvPr>
        <xdr:cNvCxnSpPr/>
      </xdr:nvCxnSpPr>
      <xdr:spPr>
        <a:xfrm>
          <a:off x="11541760" y="1011174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2C2DAD8-2A1D-47D7-997E-9283BF62473E}"/>
            </a:ext>
          </a:extLst>
        </xdr:cNvPr>
        <xdr:cNvSpPr txBox="1"/>
      </xdr:nvSpPr>
      <xdr:spPr>
        <a:xfrm>
          <a:off x="1373823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4E038626-3FD2-4ACC-9425-ADA4CFCDD981}"/>
            </a:ext>
          </a:extLst>
        </xdr:cNvPr>
        <xdr:cNvSpPr txBox="1"/>
      </xdr:nvSpPr>
      <xdr:spPr>
        <a:xfrm>
          <a:off x="1295718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9D09F9A3-C8D0-4851-A57F-B8FBACF3D5B6}"/>
            </a:ext>
          </a:extLst>
        </xdr:cNvPr>
        <xdr:cNvSpPr txBox="1"/>
      </xdr:nvSpPr>
      <xdr:spPr>
        <a:xfrm>
          <a:off x="1217105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4A9EB6B-A641-4A08-B34A-619DD5B09288}"/>
            </a:ext>
          </a:extLst>
        </xdr:cNvPr>
        <xdr:cNvSpPr txBox="1"/>
      </xdr:nvSpPr>
      <xdr:spPr>
        <a:xfrm>
          <a:off x="113544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23512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12B15957-E9B5-4837-9023-C00C812A2A6A}"/>
            </a:ext>
          </a:extLst>
        </xdr:cNvPr>
        <xdr:cNvSpPr txBox="1"/>
      </xdr:nvSpPr>
      <xdr:spPr>
        <a:xfrm>
          <a:off x="13738234" y="962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118127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C669C638-DAD8-4AD7-82A8-9FEFFB5AB2BB}"/>
            </a:ext>
          </a:extLst>
        </xdr:cNvPr>
        <xdr:cNvSpPr txBox="1"/>
      </xdr:nvSpPr>
      <xdr:spPr>
        <a:xfrm>
          <a:off x="1295718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76217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A7A3C63C-1A64-48B9-983F-CE5B2F96DB63}"/>
            </a:ext>
          </a:extLst>
        </xdr:cNvPr>
        <xdr:cNvSpPr txBox="1"/>
      </xdr:nvSpPr>
      <xdr:spPr>
        <a:xfrm>
          <a:off x="1217105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59707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61E2ED8D-5AD5-4948-A1F3-2B90E3B4C5F9}"/>
            </a:ext>
          </a:extLst>
        </xdr:cNvPr>
        <xdr:cNvSpPr txBox="1"/>
      </xdr:nvSpPr>
      <xdr:spPr>
        <a:xfrm>
          <a:off x="113544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60D4C911-62AD-46F1-947A-4ECC51E2FBC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4B4511A9-542E-497A-9761-27AA280E932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78DF5CFC-81E9-4803-9743-F645F0564A7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61FFD398-A762-408E-BBF5-4E6CB7223EE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92E4DA00-E16D-407D-A957-8C78F8F4F8A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B9E9C87D-739C-4AA6-A151-21B1735F91C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C8D19506-93FE-49CE-91D5-27AA015C94E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42C23278-DDBB-493A-B2D5-951A412655B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EB7FD3F7-6C92-4CFF-81CB-6DC01CFE241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39D8E086-4DC7-43F9-A3C6-4F2170925D1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1294C2CC-522F-4C8C-8013-8303A55E9957}"/>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F311E873-589A-4B19-8965-B6DDDA2D0ABF}"/>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F40FCB4B-1080-4271-B761-04927A16993D}"/>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5D41DA3E-3606-42AD-BAB4-A2D732092AF5}"/>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DA60C837-BAB3-445D-9EDC-72FF8F5C9380}"/>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E41148FC-504A-4BCB-A444-B6C6BCDF5774}"/>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9EFBEF5A-21BA-4E71-B7A2-44FDE13B645A}"/>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B3B28818-A62E-40CB-AC0B-5A35064FA00D}"/>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3D8FFA8D-F56D-4C3A-97EE-E680D2B58E0C}"/>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F5B0E1F8-6FFD-4C52-BD1B-AECBB1F919C4}"/>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61BEAE09-C450-4313-A219-F058B6686F67}"/>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CC41E43B-213A-4662-A219-5144FB0A3A14}"/>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43D9319-CDD0-4315-A484-6041CC063BC8}"/>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A64FBC66-19E3-4C44-8DF6-D29C2D38250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D388C7DC-D1AE-4AFE-9806-60C156E618D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8FC23A08-601A-4B0E-9ECA-E8357E09C410}"/>
            </a:ext>
          </a:extLst>
        </xdr:cNvPr>
        <xdr:cNvCxnSpPr/>
      </xdr:nvCxnSpPr>
      <xdr:spPr>
        <a:xfrm flipV="1">
          <a:off x="19947254" y="9684748"/>
          <a:ext cx="0" cy="140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41F5A6D4-C0C6-411B-A4E5-B1CFE94D08E2}"/>
            </a:ext>
          </a:extLst>
        </xdr:cNvPr>
        <xdr:cNvSpPr txBox="1"/>
      </xdr:nvSpPr>
      <xdr:spPr>
        <a:xfrm>
          <a:off x="19985990" y="1109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3F5ACF94-0425-425A-AC27-EACE127264FA}"/>
            </a:ext>
          </a:extLst>
        </xdr:cNvPr>
        <xdr:cNvCxnSpPr/>
      </xdr:nvCxnSpPr>
      <xdr:spPr>
        <a:xfrm>
          <a:off x="19885660" y="1109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6F04E889-6E21-4836-A074-0317177CDC57}"/>
            </a:ext>
          </a:extLst>
        </xdr:cNvPr>
        <xdr:cNvSpPr txBox="1"/>
      </xdr:nvSpPr>
      <xdr:spPr>
        <a:xfrm>
          <a:off x="19985990" y="945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2D313CC1-8422-4D39-AC17-EBEB74DED659}"/>
            </a:ext>
          </a:extLst>
        </xdr:cNvPr>
        <xdr:cNvCxnSpPr/>
      </xdr:nvCxnSpPr>
      <xdr:spPr>
        <a:xfrm>
          <a:off x="19885660" y="9684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775CE20B-965A-4775-8F1D-04740E7AEF61}"/>
            </a:ext>
          </a:extLst>
        </xdr:cNvPr>
        <xdr:cNvSpPr txBox="1"/>
      </xdr:nvSpPr>
      <xdr:spPr>
        <a:xfrm>
          <a:off x="19985990" y="10648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26D3C7FA-30DE-4FBF-9BE5-54FB45E2C929}"/>
            </a:ext>
          </a:extLst>
        </xdr:cNvPr>
        <xdr:cNvSpPr/>
      </xdr:nvSpPr>
      <xdr:spPr>
        <a:xfrm>
          <a:off x="1990471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F3088A4E-A5DD-428E-8B99-EB73502031C3}"/>
            </a:ext>
          </a:extLst>
        </xdr:cNvPr>
        <xdr:cNvSpPr/>
      </xdr:nvSpPr>
      <xdr:spPr>
        <a:xfrm>
          <a:off x="19161760" y="108017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C5F9DBFE-6843-44D2-B349-0E70488FE414}"/>
            </a:ext>
          </a:extLst>
        </xdr:cNvPr>
        <xdr:cNvSpPr/>
      </xdr:nvSpPr>
      <xdr:spPr>
        <a:xfrm>
          <a:off x="1834515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91EA1B14-F264-49EB-90AB-5196FC119FB7}"/>
            </a:ext>
          </a:extLst>
        </xdr:cNvPr>
        <xdr:cNvSpPr/>
      </xdr:nvSpPr>
      <xdr:spPr>
        <a:xfrm>
          <a:off x="17547590" y="1080171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5700796A-0A51-460F-A24F-89140565FEB2}"/>
            </a:ext>
          </a:extLst>
        </xdr:cNvPr>
        <xdr:cNvSpPr/>
      </xdr:nvSpPr>
      <xdr:spPr>
        <a:xfrm>
          <a:off x="16761460" y="108049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E07279FF-040D-4BC0-98B0-536843DD96D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873B416E-6D78-480F-BB17-9A8D89A57AFA}"/>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75C6F08-E291-4D32-BB66-636C5608433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4B021A84-F4C6-4D42-962D-15A83964BB6C}"/>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01A5DD7-53EA-44DF-BE6D-16973462CB55}"/>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4717</xdr:rowOff>
    </xdr:from>
    <xdr:to>
      <xdr:col>116</xdr:col>
      <xdr:colOff>114300</xdr:colOff>
      <xdr:row>64</xdr:row>
      <xdr:rowOff>106317</xdr:rowOff>
    </xdr:to>
    <xdr:sp macro="" textlink="">
      <xdr:nvSpPr>
        <xdr:cNvPr id="706" name="楕円 705">
          <a:extLst>
            <a:ext uri="{FF2B5EF4-FFF2-40B4-BE49-F238E27FC236}">
              <a16:creationId xmlns:a16="http://schemas.microsoft.com/office/drawing/2014/main" id="{D5502F68-B1F6-402C-81E6-6129144F212B}"/>
            </a:ext>
          </a:extLst>
        </xdr:cNvPr>
        <xdr:cNvSpPr/>
      </xdr:nvSpPr>
      <xdr:spPr>
        <a:xfrm>
          <a:off x="19904710" y="1097942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91094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500FFA14-5AD2-4924-AEE2-9B9CF3FB9120}"/>
            </a:ext>
          </a:extLst>
        </xdr:cNvPr>
        <xdr:cNvSpPr txBox="1"/>
      </xdr:nvSpPr>
      <xdr:spPr>
        <a:xfrm>
          <a:off x="19985990" y="10896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7983</xdr:rowOff>
    </xdr:from>
    <xdr:to>
      <xdr:col>112</xdr:col>
      <xdr:colOff>38100</xdr:colOff>
      <xdr:row>64</xdr:row>
      <xdr:rowOff>109583</xdr:rowOff>
    </xdr:to>
    <xdr:sp macro="" textlink="">
      <xdr:nvSpPr>
        <xdr:cNvPr id="708" name="楕円 707">
          <a:extLst>
            <a:ext uri="{FF2B5EF4-FFF2-40B4-BE49-F238E27FC236}">
              <a16:creationId xmlns:a16="http://schemas.microsoft.com/office/drawing/2014/main" id="{E5E2611E-0A08-4AF5-8F13-39FEE5756DBF}"/>
            </a:ext>
          </a:extLst>
        </xdr:cNvPr>
        <xdr:cNvSpPr/>
      </xdr:nvSpPr>
      <xdr:spPr>
        <a:xfrm>
          <a:off x="19161760" y="109826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55517</xdr:rowOff>
    </xdr:from>
    <xdr:to>
      <xdr:col>116</xdr:col>
      <xdr:colOff>63500</xdr:colOff>
      <xdr:row>64</xdr:row>
      <xdr:rowOff>58783</xdr:rowOff>
    </xdr:to>
    <xdr:cxnSp macro="">
      <xdr:nvCxnSpPr>
        <xdr:cNvPr id="709" name="直線コネクタ 708">
          <a:extLst>
            <a:ext uri="{FF2B5EF4-FFF2-40B4-BE49-F238E27FC236}">
              <a16:creationId xmlns:a16="http://schemas.microsoft.com/office/drawing/2014/main" id="{C6BBF15C-2DE4-4BDA-9B54-22D866AE1E83}"/>
            </a:ext>
          </a:extLst>
        </xdr:cNvPr>
        <xdr:cNvCxnSpPr/>
      </xdr:nvCxnSpPr>
      <xdr:spPr>
        <a:xfrm flipV="1">
          <a:off x="19204940" y="1103212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11249</xdr:rowOff>
    </xdr:from>
    <xdr:to>
      <xdr:col>107</xdr:col>
      <xdr:colOff>101600</xdr:colOff>
      <xdr:row>64</xdr:row>
      <xdr:rowOff>112849</xdr:rowOff>
    </xdr:to>
    <xdr:sp macro="" textlink="">
      <xdr:nvSpPr>
        <xdr:cNvPr id="710" name="楕円 709">
          <a:extLst>
            <a:ext uri="{FF2B5EF4-FFF2-40B4-BE49-F238E27FC236}">
              <a16:creationId xmlns:a16="http://schemas.microsoft.com/office/drawing/2014/main" id="{ACD69AE3-E0F4-4B5B-A5BF-9B5EA0B82758}"/>
            </a:ext>
          </a:extLst>
        </xdr:cNvPr>
        <xdr:cNvSpPr/>
      </xdr:nvSpPr>
      <xdr:spPr>
        <a:xfrm>
          <a:off x="18345150" y="109859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58783</xdr:rowOff>
    </xdr:from>
    <xdr:to>
      <xdr:col>111</xdr:col>
      <xdr:colOff>177800</xdr:colOff>
      <xdr:row>64</xdr:row>
      <xdr:rowOff>62049</xdr:rowOff>
    </xdr:to>
    <xdr:cxnSp macro="">
      <xdr:nvCxnSpPr>
        <xdr:cNvPr id="711" name="直線コネクタ 710">
          <a:extLst>
            <a:ext uri="{FF2B5EF4-FFF2-40B4-BE49-F238E27FC236}">
              <a16:creationId xmlns:a16="http://schemas.microsoft.com/office/drawing/2014/main" id="{357CB9A1-5041-4CD6-92F1-CD6E4AB08D5F}"/>
            </a:ext>
          </a:extLst>
        </xdr:cNvPr>
        <xdr:cNvCxnSpPr/>
      </xdr:nvCxnSpPr>
      <xdr:spPr>
        <a:xfrm flipV="1">
          <a:off x="18399760" y="11027773"/>
          <a:ext cx="80518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14515</xdr:rowOff>
    </xdr:from>
    <xdr:to>
      <xdr:col>102</xdr:col>
      <xdr:colOff>165100</xdr:colOff>
      <xdr:row>64</xdr:row>
      <xdr:rowOff>116115</xdr:rowOff>
    </xdr:to>
    <xdr:sp macro="" textlink="">
      <xdr:nvSpPr>
        <xdr:cNvPr id="712" name="楕円 711">
          <a:extLst>
            <a:ext uri="{FF2B5EF4-FFF2-40B4-BE49-F238E27FC236}">
              <a16:creationId xmlns:a16="http://schemas.microsoft.com/office/drawing/2014/main" id="{63F19BF5-3425-4671-9AB9-3679F9761591}"/>
            </a:ext>
          </a:extLst>
        </xdr:cNvPr>
        <xdr:cNvSpPr/>
      </xdr:nvSpPr>
      <xdr:spPr>
        <a:xfrm>
          <a:off x="17547590" y="109911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62049</xdr:rowOff>
    </xdr:from>
    <xdr:to>
      <xdr:col>107</xdr:col>
      <xdr:colOff>50800</xdr:colOff>
      <xdr:row>64</xdr:row>
      <xdr:rowOff>65315</xdr:rowOff>
    </xdr:to>
    <xdr:cxnSp macro="">
      <xdr:nvCxnSpPr>
        <xdr:cNvPr id="713" name="直線コネクタ 712">
          <a:extLst>
            <a:ext uri="{FF2B5EF4-FFF2-40B4-BE49-F238E27FC236}">
              <a16:creationId xmlns:a16="http://schemas.microsoft.com/office/drawing/2014/main" id="{2E13E77E-5690-4DBF-BB55-8D40D57D642F}"/>
            </a:ext>
          </a:extLst>
        </xdr:cNvPr>
        <xdr:cNvCxnSpPr/>
      </xdr:nvCxnSpPr>
      <xdr:spPr>
        <a:xfrm flipV="1">
          <a:off x="17602200" y="11031039"/>
          <a:ext cx="79756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14515</xdr:rowOff>
    </xdr:from>
    <xdr:to>
      <xdr:col>98</xdr:col>
      <xdr:colOff>38100</xdr:colOff>
      <xdr:row>64</xdr:row>
      <xdr:rowOff>116115</xdr:rowOff>
    </xdr:to>
    <xdr:sp macro="" textlink="">
      <xdr:nvSpPr>
        <xdr:cNvPr id="714" name="楕円 713">
          <a:extLst>
            <a:ext uri="{FF2B5EF4-FFF2-40B4-BE49-F238E27FC236}">
              <a16:creationId xmlns:a16="http://schemas.microsoft.com/office/drawing/2014/main" id="{BA415A6B-3743-4693-B48D-DE0870971168}"/>
            </a:ext>
          </a:extLst>
        </xdr:cNvPr>
        <xdr:cNvSpPr/>
      </xdr:nvSpPr>
      <xdr:spPr>
        <a:xfrm>
          <a:off x="16761460" y="109911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65315</xdr:rowOff>
    </xdr:from>
    <xdr:to>
      <xdr:col>102</xdr:col>
      <xdr:colOff>114300</xdr:colOff>
      <xdr:row>64</xdr:row>
      <xdr:rowOff>65315</xdr:rowOff>
    </xdr:to>
    <xdr:cxnSp macro="">
      <xdr:nvCxnSpPr>
        <xdr:cNvPr id="715" name="直線コネクタ 714">
          <a:extLst>
            <a:ext uri="{FF2B5EF4-FFF2-40B4-BE49-F238E27FC236}">
              <a16:creationId xmlns:a16="http://schemas.microsoft.com/office/drawing/2014/main" id="{6725196E-F5E2-434C-8D4B-A1C3F35BFEBD}"/>
            </a:ext>
          </a:extLst>
        </xdr:cNvPr>
        <xdr:cNvCxnSpPr/>
      </xdr:nvCxnSpPr>
      <xdr:spPr>
        <a:xfrm>
          <a:off x="16804640" y="110362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79464859-A8E1-4254-9720-AA68B3705CC2}"/>
            </a:ext>
          </a:extLst>
        </xdr:cNvPr>
        <xdr:cNvSpPr txBox="1"/>
      </xdr:nvSpPr>
      <xdr:spPr>
        <a:xfrm>
          <a:off x="18982132"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AA10890D-22CA-4602-A8D7-58834F8C5593}"/>
            </a:ext>
          </a:extLst>
        </xdr:cNvPr>
        <xdr:cNvSpPr txBox="1"/>
      </xdr:nvSpPr>
      <xdr:spPr>
        <a:xfrm>
          <a:off x="18182032"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6E6018C9-6C25-4C42-84D7-496B0B87FDD4}"/>
            </a:ext>
          </a:extLst>
        </xdr:cNvPr>
        <xdr:cNvSpPr txBox="1"/>
      </xdr:nvSpPr>
      <xdr:spPr>
        <a:xfrm>
          <a:off x="17384472"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F17A118D-0112-402A-A8A3-AD37C489C245}"/>
            </a:ext>
          </a:extLst>
        </xdr:cNvPr>
        <xdr:cNvSpPr txBox="1"/>
      </xdr:nvSpPr>
      <xdr:spPr>
        <a:xfrm>
          <a:off x="1658881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100710</xdr:rowOff>
    </xdr:from>
    <xdr:ext cx="469744" cy="259045"/>
    <xdr:sp macro="" textlink="">
      <xdr:nvSpPr>
        <xdr:cNvPr id="720" name="n_1mainValue【保健センター・保健所】&#10;一人当たり面積">
          <a:extLst>
            <a:ext uri="{FF2B5EF4-FFF2-40B4-BE49-F238E27FC236}">
              <a16:creationId xmlns:a16="http://schemas.microsoft.com/office/drawing/2014/main" id="{482085BD-B828-4382-8FDB-5616A042AA03}"/>
            </a:ext>
          </a:extLst>
        </xdr:cNvPr>
        <xdr:cNvSpPr txBox="1"/>
      </xdr:nvSpPr>
      <xdr:spPr>
        <a:xfrm>
          <a:off x="18982132" y="1106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103976</xdr:rowOff>
    </xdr:from>
    <xdr:ext cx="469744" cy="259045"/>
    <xdr:sp macro="" textlink="">
      <xdr:nvSpPr>
        <xdr:cNvPr id="721" name="n_2mainValue【保健センター・保健所】&#10;一人当たり面積">
          <a:extLst>
            <a:ext uri="{FF2B5EF4-FFF2-40B4-BE49-F238E27FC236}">
              <a16:creationId xmlns:a16="http://schemas.microsoft.com/office/drawing/2014/main" id="{D82CDBC2-28B3-4192-AF25-852C880C839B}"/>
            </a:ext>
          </a:extLst>
        </xdr:cNvPr>
        <xdr:cNvSpPr txBox="1"/>
      </xdr:nvSpPr>
      <xdr:spPr>
        <a:xfrm>
          <a:off x="18182032" y="1107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107242</xdr:rowOff>
    </xdr:from>
    <xdr:ext cx="469744" cy="259045"/>
    <xdr:sp macro="" textlink="">
      <xdr:nvSpPr>
        <xdr:cNvPr id="722" name="n_3mainValue【保健センター・保健所】&#10;一人当たり面積">
          <a:extLst>
            <a:ext uri="{FF2B5EF4-FFF2-40B4-BE49-F238E27FC236}">
              <a16:creationId xmlns:a16="http://schemas.microsoft.com/office/drawing/2014/main" id="{EA7A3C70-2931-4FF7-A18A-514396472445}"/>
            </a:ext>
          </a:extLst>
        </xdr:cNvPr>
        <xdr:cNvSpPr txBox="1"/>
      </xdr:nvSpPr>
      <xdr:spPr>
        <a:xfrm>
          <a:off x="17384472" y="1107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107242</xdr:rowOff>
    </xdr:from>
    <xdr:ext cx="469744" cy="259045"/>
    <xdr:sp macro="" textlink="">
      <xdr:nvSpPr>
        <xdr:cNvPr id="723" name="n_4mainValue【保健センター・保健所】&#10;一人当たり面積">
          <a:extLst>
            <a:ext uri="{FF2B5EF4-FFF2-40B4-BE49-F238E27FC236}">
              <a16:creationId xmlns:a16="http://schemas.microsoft.com/office/drawing/2014/main" id="{762BEA79-920A-4CA4-A9FC-808D7A3DE7CF}"/>
            </a:ext>
          </a:extLst>
        </xdr:cNvPr>
        <xdr:cNvSpPr txBox="1"/>
      </xdr:nvSpPr>
      <xdr:spPr>
        <a:xfrm>
          <a:off x="16588817" y="1107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CF534901-230D-4876-BDF2-01617683B9A6}"/>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1547D94-1AA0-4321-A396-66CA02796F5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B0C64863-7612-4AF6-9224-52B23ADC883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A05E727C-0396-429A-A9EB-CCC41D319EF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EB254D21-0145-4D41-8877-B6D17D14B18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920EEBBA-E909-4300-928E-1B1B2FF8DE1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25785CA-2B3F-47E9-BB61-7817E3BC297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9CBBD4AE-24D6-4F25-AFF1-4FE6C924A922}"/>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CCF5CCFE-99FF-4323-A2DD-D0D1D558453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6A52629C-20B7-4E35-A1A7-C2293A8B3EC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8CAFA0C6-C2AB-483F-B57D-416491023D3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DFEEF793-E791-4DB9-8A00-39E6D0954394}"/>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AE9D4BF2-253A-4BB0-B396-FE1BD0F56AC5}"/>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3C228EC4-551A-4CC9-8899-BEA5A42D0ED8}"/>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86F64660-C3BA-400F-823F-61A0D714C4F8}"/>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35F4ECFF-4EC7-4E80-9935-321D67DECEE8}"/>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9BAA1AD9-292A-4585-B962-15FB21799DDF}"/>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1B1705A8-FEFA-4C98-993F-D0395BADADBC}"/>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EF88D8CE-F532-4317-BE89-8E7CADF639DE}"/>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E6068471-082B-444A-BBDA-EC9D29DF04C9}"/>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395EF637-DA4F-4C08-95A5-FE897A45479D}"/>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1813EC49-C3DC-4F1A-8B98-4F3D4867EA59}"/>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D19C9D00-2DBE-47EC-9D2B-D836D71197FD}"/>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FD4970A9-31F6-42D2-8028-54398707F5A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AF1EF10D-9664-4EBC-84C3-F0B37ED26043}"/>
            </a:ext>
          </a:extLst>
        </xdr:cNvPr>
        <xdr:cNvCxnSpPr/>
      </xdr:nvCxnSpPr>
      <xdr:spPr>
        <a:xfrm flipV="1">
          <a:off x="14703424"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6ACE8A60-1366-4EF7-AAC9-6C511A1F20D3}"/>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863E5DAF-8F0B-437A-BCD5-C64400A772B5}"/>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AB80A779-A934-4DFF-A851-6B07A47C40DE}"/>
            </a:ext>
          </a:extLst>
        </xdr:cNvPr>
        <xdr:cNvSpPr txBox="1"/>
      </xdr:nvSpPr>
      <xdr:spPr>
        <a:xfrm>
          <a:off x="1474216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83BF518B-77CE-44C5-A1FC-FA45CDF69625}"/>
            </a:ext>
          </a:extLst>
        </xdr:cNvPr>
        <xdr:cNvCxnSpPr/>
      </xdr:nvCxnSpPr>
      <xdr:spPr>
        <a:xfrm>
          <a:off x="1461135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5721854A-0696-46B8-A612-6988FCCE8C6B}"/>
            </a:ext>
          </a:extLst>
        </xdr:cNvPr>
        <xdr:cNvSpPr txBox="1"/>
      </xdr:nvSpPr>
      <xdr:spPr>
        <a:xfrm>
          <a:off x="14742160" y="14108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DC8F670B-7B0C-403D-A551-43F804B0DFD6}"/>
            </a:ext>
          </a:extLst>
        </xdr:cNvPr>
        <xdr:cNvSpPr/>
      </xdr:nvSpPr>
      <xdr:spPr>
        <a:xfrm>
          <a:off x="14649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6D766701-1677-4DF8-B78E-44587F08ADB0}"/>
            </a:ext>
          </a:extLst>
        </xdr:cNvPr>
        <xdr:cNvSpPr/>
      </xdr:nvSpPr>
      <xdr:spPr>
        <a:xfrm>
          <a:off x="13887450" y="141185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217934E3-7AC1-40B5-8FD6-701B0963C89A}"/>
            </a:ext>
          </a:extLst>
        </xdr:cNvPr>
        <xdr:cNvSpPr/>
      </xdr:nvSpPr>
      <xdr:spPr>
        <a:xfrm>
          <a:off x="13089890" y="1409953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195CF71D-DE41-4A64-9E8A-3A8167092B40}"/>
            </a:ext>
          </a:extLst>
        </xdr:cNvPr>
        <xdr:cNvSpPr/>
      </xdr:nvSpPr>
      <xdr:spPr>
        <a:xfrm>
          <a:off x="12303760" y="14080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D5C44863-92D9-4214-9172-D84136CAE084}"/>
            </a:ext>
          </a:extLst>
        </xdr:cNvPr>
        <xdr:cNvSpPr/>
      </xdr:nvSpPr>
      <xdr:spPr>
        <a:xfrm>
          <a:off x="11487150" y="140862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ECFB8139-40F8-4629-94EA-BFF5A8E73BDD}"/>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594F1F1-B248-4601-9540-5AE710577CAD}"/>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35A743D-40A0-4CFA-9E70-97113EFA876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63F1D9D-29A7-4761-8A43-A8880F67CD5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782737F-B88A-4CE0-9CEC-4C2142A8465B}"/>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6350</xdr:rowOff>
    </xdr:from>
    <xdr:to>
      <xdr:col>85</xdr:col>
      <xdr:colOff>177800</xdr:colOff>
      <xdr:row>78</xdr:row>
      <xdr:rowOff>107950</xdr:rowOff>
    </xdr:to>
    <xdr:sp macro="" textlink="">
      <xdr:nvSpPr>
        <xdr:cNvPr id="764" name="楕円 763">
          <a:extLst>
            <a:ext uri="{FF2B5EF4-FFF2-40B4-BE49-F238E27FC236}">
              <a16:creationId xmlns:a16="http://schemas.microsoft.com/office/drawing/2014/main" id="{F76271D0-4075-43F8-9207-A927F5C74BEB}"/>
            </a:ext>
          </a:extLst>
        </xdr:cNvPr>
        <xdr:cNvSpPr/>
      </xdr:nvSpPr>
      <xdr:spPr>
        <a:xfrm>
          <a:off x="14649450" y="133813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29227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F64F7F97-744F-49F5-BD0B-092BCA152A9E}"/>
            </a:ext>
          </a:extLst>
        </xdr:cNvPr>
        <xdr:cNvSpPr txBox="1"/>
      </xdr:nvSpPr>
      <xdr:spPr>
        <a:xfrm>
          <a:off x="14742160" y="1322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57786</xdr:rowOff>
    </xdr:from>
    <xdr:to>
      <xdr:col>81</xdr:col>
      <xdr:colOff>101600</xdr:colOff>
      <xdr:row>79</xdr:row>
      <xdr:rowOff>159386</xdr:rowOff>
    </xdr:to>
    <xdr:sp macro="" textlink="">
      <xdr:nvSpPr>
        <xdr:cNvPr id="766" name="楕円 765">
          <a:extLst>
            <a:ext uri="{FF2B5EF4-FFF2-40B4-BE49-F238E27FC236}">
              <a16:creationId xmlns:a16="http://schemas.microsoft.com/office/drawing/2014/main" id="{F5AD8111-3529-4C46-B754-C73604C67A84}"/>
            </a:ext>
          </a:extLst>
        </xdr:cNvPr>
        <xdr:cNvSpPr/>
      </xdr:nvSpPr>
      <xdr:spPr>
        <a:xfrm>
          <a:off x="13887450" y="1359852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57150</xdr:rowOff>
    </xdr:from>
    <xdr:to>
      <xdr:col>85</xdr:col>
      <xdr:colOff>127000</xdr:colOff>
      <xdr:row>79</xdr:row>
      <xdr:rowOff>108586</xdr:rowOff>
    </xdr:to>
    <xdr:cxnSp macro="">
      <xdr:nvCxnSpPr>
        <xdr:cNvPr id="767" name="直線コネクタ 766">
          <a:extLst>
            <a:ext uri="{FF2B5EF4-FFF2-40B4-BE49-F238E27FC236}">
              <a16:creationId xmlns:a16="http://schemas.microsoft.com/office/drawing/2014/main" id="{6BDDFD2C-3EFB-4E14-B21A-E4799231DBA7}"/>
            </a:ext>
          </a:extLst>
        </xdr:cNvPr>
        <xdr:cNvCxnSpPr/>
      </xdr:nvCxnSpPr>
      <xdr:spPr>
        <a:xfrm flipV="1">
          <a:off x="13942060" y="13426440"/>
          <a:ext cx="762000" cy="22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33020</xdr:rowOff>
    </xdr:from>
    <xdr:to>
      <xdr:col>76</xdr:col>
      <xdr:colOff>165100</xdr:colOff>
      <xdr:row>79</xdr:row>
      <xdr:rowOff>134620</xdr:rowOff>
    </xdr:to>
    <xdr:sp macro="" textlink="">
      <xdr:nvSpPr>
        <xdr:cNvPr id="768" name="楕円 767">
          <a:extLst>
            <a:ext uri="{FF2B5EF4-FFF2-40B4-BE49-F238E27FC236}">
              <a16:creationId xmlns:a16="http://schemas.microsoft.com/office/drawing/2014/main" id="{2BC3EA16-5988-486D-8807-6BA64EC78BA2}"/>
            </a:ext>
          </a:extLst>
        </xdr:cNvPr>
        <xdr:cNvSpPr/>
      </xdr:nvSpPr>
      <xdr:spPr>
        <a:xfrm>
          <a:off x="13089890" y="135756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83820</xdr:rowOff>
    </xdr:from>
    <xdr:to>
      <xdr:col>81</xdr:col>
      <xdr:colOff>50800</xdr:colOff>
      <xdr:row>79</xdr:row>
      <xdr:rowOff>108586</xdr:rowOff>
    </xdr:to>
    <xdr:cxnSp macro="">
      <xdr:nvCxnSpPr>
        <xdr:cNvPr id="769" name="直線コネクタ 768">
          <a:extLst>
            <a:ext uri="{FF2B5EF4-FFF2-40B4-BE49-F238E27FC236}">
              <a16:creationId xmlns:a16="http://schemas.microsoft.com/office/drawing/2014/main" id="{A9B396BC-CDAB-46DB-844D-86D3685AD594}"/>
            </a:ext>
          </a:extLst>
        </xdr:cNvPr>
        <xdr:cNvCxnSpPr/>
      </xdr:nvCxnSpPr>
      <xdr:spPr>
        <a:xfrm>
          <a:off x="13144500" y="13630275"/>
          <a:ext cx="79756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166370</xdr:rowOff>
    </xdr:from>
    <xdr:to>
      <xdr:col>72</xdr:col>
      <xdr:colOff>38100</xdr:colOff>
      <xdr:row>79</xdr:row>
      <xdr:rowOff>96520</xdr:rowOff>
    </xdr:to>
    <xdr:sp macro="" textlink="">
      <xdr:nvSpPr>
        <xdr:cNvPr id="770" name="楕円 769">
          <a:extLst>
            <a:ext uri="{FF2B5EF4-FFF2-40B4-BE49-F238E27FC236}">
              <a16:creationId xmlns:a16="http://schemas.microsoft.com/office/drawing/2014/main" id="{C2B6DD4D-3E56-4ABB-A4E4-BA8EC8EEE361}"/>
            </a:ext>
          </a:extLst>
        </xdr:cNvPr>
        <xdr:cNvSpPr/>
      </xdr:nvSpPr>
      <xdr:spPr>
        <a:xfrm>
          <a:off x="12303760" y="135432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45720</xdr:rowOff>
    </xdr:from>
    <xdr:to>
      <xdr:col>76</xdr:col>
      <xdr:colOff>114300</xdr:colOff>
      <xdr:row>79</xdr:row>
      <xdr:rowOff>83820</xdr:rowOff>
    </xdr:to>
    <xdr:cxnSp macro="">
      <xdr:nvCxnSpPr>
        <xdr:cNvPr id="771" name="直線コネクタ 770">
          <a:extLst>
            <a:ext uri="{FF2B5EF4-FFF2-40B4-BE49-F238E27FC236}">
              <a16:creationId xmlns:a16="http://schemas.microsoft.com/office/drawing/2014/main" id="{94CEE040-5409-429D-8F86-B096663E2848}"/>
            </a:ext>
          </a:extLst>
        </xdr:cNvPr>
        <xdr:cNvCxnSpPr/>
      </xdr:nvCxnSpPr>
      <xdr:spPr>
        <a:xfrm>
          <a:off x="12346940" y="1359217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124461</xdr:rowOff>
    </xdr:from>
    <xdr:to>
      <xdr:col>67</xdr:col>
      <xdr:colOff>101600</xdr:colOff>
      <xdr:row>82</xdr:row>
      <xdr:rowOff>54611</xdr:rowOff>
    </xdr:to>
    <xdr:sp macro="" textlink="">
      <xdr:nvSpPr>
        <xdr:cNvPr id="772" name="楕円 771">
          <a:extLst>
            <a:ext uri="{FF2B5EF4-FFF2-40B4-BE49-F238E27FC236}">
              <a16:creationId xmlns:a16="http://schemas.microsoft.com/office/drawing/2014/main" id="{F6101ADA-DB84-4DE6-AD73-6CE53807E84D}"/>
            </a:ext>
          </a:extLst>
        </xdr:cNvPr>
        <xdr:cNvSpPr/>
      </xdr:nvSpPr>
      <xdr:spPr>
        <a:xfrm>
          <a:off x="11487150" y="140138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45720</xdr:rowOff>
    </xdr:from>
    <xdr:to>
      <xdr:col>71</xdr:col>
      <xdr:colOff>177800</xdr:colOff>
      <xdr:row>82</xdr:row>
      <xdr:rowOff>3811</xdr:rowOff>
    </xdr:to>
    <xdr:cxnSp macro="">
      <xdr:nvCxnSpPr>
        <xdr:cNvPr id="773" name="直線コネクタ 772">
          <a:extLst>
            <a:ext uri="{FF2B5EF4-FFF2-40B4-BE49-F238E27FC236}">
              <a16:creationId xmlns:a16="http://schemas.microsoft.com/office/drawing/2014/main" id="{05B1456B-0AE5-423F-8A30-DD226057C64D}"/>
            </a:ext>
          </a:extLst>
        </xdr:cNvPr>
        <xdr:cNvCxnSpPr/>
      </xdr:nvCxnSpPr>
      <xdr:spPr>
        <a:xfrm flipV="1">
          <a:off x="11541760" y="13592175"/>
          <a:ext cx="805180" cy="47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FE79431F-B28F-4A41-92E7-0C69A3B09F57}"/>
            </a:ext>
          </a:extLst>
        </xdr:cNvPr>
        <xdr:cNvSpPr txBox="1"/>
      </xdr:nvSpPr>
      <xdr:spPr>
        <a:xfrm>
          <a:off x="1373823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BD8AC469-7B4C-4D01-ABD7-D1573BC99826}"/>
            </a:ext>
          </a:extLst>
        </xdr:cNvPr>
        <xdr:cNvSpPr txBox="1"/>
      </xdr:nvSpPr>
      <xdr:spPr>
        <a:xfrm>
          <a:off x="12957184" y="1418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EB55F59B-4E7D-4764-9056-6D8738EE6D8A}"/>
            </a:ext>
          </a:extLst>
        </xdr:cNvPr>
        <xdr:cNvSpPr txBox="1"/>
      </xdr:nvSpPr>
      <xdr:spPr>
        <a:xfrm>
          <a:off x="1217105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ACB4B8E8-85E8-4011-9042-47B15B6B622B}"/>
            </a:ext>
          </a:extLst>
        </xdr:cNvPr>
        <xdr:cNvSpPr txBox="1"/>
      </xdr:nvSpPr>
      <xdr:spPr>
        <a:xfrm>
          <a:off x="11354444" y="1418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4463</xdr:rowOff>
    </xdr:from>
    <xdr:ext cx="405111" cy="259045"/>
    <xdr:sp macro="" textlink="">
      <xdr:nvSpPr>
        <xdr:cNvPr id="778" name="n_1mainValue【消防施設】&#10;有形固定資産減価償却率">
          <a:extLst>
            <a:ext uri="{FF2B5EF4-FFF2-40B4-BE49-F238E27FC236}">
              <a16:creationId xmlns:a16="http://schemas.microsoft.com/office/drawing/2014/main" id="{72A6C946-FF71-4306-BBB4-0A09288FCB32}"/>
            </a:ext>
          </a:extLst>
        </xdr:cNvPr>
        <xdr:cNvSpPr txBox="1"/>
      </xdr:nvSpPr>
      <xdr:spPr>
        <a:xfrm>
          <a:off x="13738234" y="13379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151147</xdr:rowOff>
    </xdr:from>
    <xdr:ext cx="405111" cy="259045"/>
    <xdr:sp macro="" textlink="">
      <xdr:nvSpPr>
        <xdr:cNvPr id="779" name="n_2mainValue【消防施設】&#10;有形固定資産減価償却率">
          <a:extLst>
            <a:ext uri="{FF2B5EF4-FFF2-40B4-BE49-F238E27FC236}">
              <a16:creationId xmlns:a16="http://schemas.microsoft.com/office/drawing/2014/main" id="{FE31BD35-896E-4399-A1A0-10AC4EE4553F}"/>
            </a:ext>
          </a:extLst>
        </xdr:cNvPr>
        <xdr:cNvSpPr txBox="1"/>
      </xdr:nvSpPr>
      <xdr:spPr>
        <a:xfrm>
          <a:off x="12957184" y="1335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113047</xdr:rowOff>
    </xdr:from>
    <xdr:ext cx="405111" cy="259045"/>
    <xdr:sp macro="" textlink="">
      <xdr:nvSpPr>
        <xdr:cNvPr id="780" name="n_3mainValue【消防施設】&#10;有形固定資産減価償却率">
          <a:extLst>
            <a:ext uri="{FF2B5EF4-FFF2-40B4-BE49-F238E27FC236}">
              <a16:creationId xmlns:a16="http://schemas.microsoft.com/office/drawing/2014/main" id="{79317843-BC49-402E-AF9E-3251EBB42FEA}"/>
            </a:ext>
          </a:extLst>
        </xdr:cNvPr>
        <xdr:cNvSpPr txBox="1"/>
      </xdr:nvSpPr>
      <xdr:spPr>
        <a:xfrm>
          <a:off x="12171054" y="1331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781" name="n_4mainValue【消防施設】&#10;有形固定資産減価償却率">
          <a:extLst>
            <a:ext uri="{FF2B5EF4-FFF2-40B4-BE49-F238E27FC236}">
              <a16:creationId xmlns:a16="http://schemas.microsoft.com/office/drawing/2014/main" id="{4EC1D1D0-4B1E-446A-8AA6-C3389ED32B3C}"/>
            </a:ext>
          </a:extLst>
        </xdr:cNvPr>
        <xdr:cNvSpPr txBox="1"/>
      </xdr:nvSpPr>
      <xdr:spPr>
        <a:xfrm>
          <a:off x="1135444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1BBD6ED7-8D50-4FE8-888B-23428DECD6F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A771965-BD55-43BA-B2AD-C5C00FDC5A3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BB79F9F-EAEB-47E3-8014-2DD98E1FADF8}"/>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9763B39D-F0DB-4898-930A-B8E9DE54B1A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F9C8E6A3-19B1-495A-84E9-EF3FD2C5E0F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7A8D6DD2-1759-4F41-A67A-CCAB00EAD3F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2C82376B-C423-43F4-A1F9-712DD507AC8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CBD6F170-DC90-4BDA-8614-67E926A2F89A}"/>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CD0B45B2-2952-4AE2-A96B-293C0436B1E7}"/>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838AEB6A-5EB9-4E92-845C-C822EC8838A4}"/>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286D1EC2-124B-4DC1-B9F5-8057FE0E0928}"/>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CCBDB653-0EE4-4633-B50A-79112AAD39DE}"/>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431F8B55-57CF-45B0-ABFF-24EEF3DCC862}"/>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4E3C06BA-BAF0-4329-A966-1BDA938C464B}"/>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7B6C83B3-336B-4EBD-A51F-21C59AEF986E}"/>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4F976D95-4A87-4000-900E-5EB0D59CC7A7}"/>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3FEBFE23-175B-4230-AF02-C20C34C4B8BB}"/>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126C9B32-F8D5-4E71-8995-9A72CDEE0E18}"/>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111BC963-E32F-4B45-9E88-50B4E8CAABCF}"/>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C81A758F-1656-472B-A161-D2EF0F81EC77}"/>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A93864F-0999-4D97-9FC7-812AD54E76B9}"/>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BDB4ACC4-FC21-4BBB-A392-95D3553338F4}"/>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A1A3054C-F54B-40D6-BE33-2DABC772415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5BCD2EBC-0566-4881-9653-DA8A5C683EC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BF686B3F-6195-4B49-9A9A-893B42816A1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2976949A-10EF-4EA0-932B-D96DB8AF2E85}"/>
            </a:ext>
          </a:extLst>
        </xdr:cNvPr>
        <xdr:cNvCxnSpPr/>
      </xdr:nvCxnSpPr>
      <xdr:spPr>
        <a:xfrm flipV="1">
          <a:off x="19947254" y="13267237"/>
          <a:ext cx="0" cy="1610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9ECCFB52-83D2-443B-AAA4-7FE9B03765B8}"/>
            </a:ext>
          </a:extLst>
        </xdr:cNvPr>
        <xdr:cNvSpPr txBox="1"/>
      </xdr:nvSpPr>
      <xdr:spPr>
        <a:xfrm>
          <a:off x="19985990" y="1487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67D399E4-9FA6-481C-BD77-F70060ABFA50}"/>
            </a:ext>
          </a:extLst>
        </xdr:cNvPr>
        <xdr:cNvCxnSpPr/>
      </xdr:nvCxnSpPr>
      <xdr:spPr>
        <a:xfrm>
          <a:off x="19885660" y="148780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DB813E88-D301-4D69-ABC8-54B9C7FE24E7}"/>
            </a:ext>
          </a:extLst>
        </xdr:cNvPr>
        <xdr:cNvSpPr txBox="1"/>
      </xdr:nvSpPr>
      <xdr:spPr>
        <a:xfrm>
          <a:off x="19985990" y="13048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C61ADD9F-F280-4C20-8CB9-7C160C7D3C21}"/>
            </a:ext>
          </a:extLst>
        </xdr:cNvPr>
        <xdr:cNvCxnSpPr/>
      </xdr:nvCxnSpPr>
      <xdr:spPr>
        <a:xfrm>
          <a:off x="19885660" y="132672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5107C729-5BA9-4F04-B3D1-EA597B797CBB}"/>
            </a:ext>
          </a:extLst>
        </xdr:cNvPr>
        <xdr:cNvSpPr txBox="1"/>
      </xdr:nvSpPr>
      <xdr:spPr>
        <a:xfrm>
          <a:off x="19985990" y="145754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2E9095E5-2A5F-43AE-AF3B-E7E92A35D41B}"/>
            </a:ext>
          </a:extLst>
        </xdr:cNvPr>
        <xdr:cNvSpPr/>
      </xdr:nvSpPr>
      <xdr:spPr>
        <a:xfrm>
          <a:off x="19904710" y="1458939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EDF32C0E-9B67-4F34-8F6F-82D7E9B6A45F}"/>
            </a:ext>
          </a:extLst>
        </xdr:cNvPr>
        <xdr:cNvSpPr/>
      </xdr:nvSpPr>
      <xdr:spPr>
        <a:xfrm>
          <a:off x="19161760" y="145959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96C33175-1DC6-44D6-989F-D0681DD1B483}"/>
            </a:ext>
          </a:extLst>
        </xdr:cNvPr>
        <xdr:cNvSpPr/>
      </xdr:nvSpPr>
      <xdr:spPr>
        <a:xfrm>
          <a:off x="18345150" y="146043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32D4FCFC-6CE1-4344-BC8C-51F2C5EC75EA}"/>
            </a:ext>
          </a:extLst>
        </xdr:cNvPr>
        <xdr:cNvSpPr/>
      </xdr:nvSpPr>
      <xdr:spPr>
        <a:xfrm>
          <a:off x="17547590" y="14604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695566E8-15D2-4FD2-A5BD-BFB3F1709571}"/>
            </a:ext>
          </a:extLst>
        </xdr:cNvPr>
        <xdr:cNvSpPr/>
      </xdr:nvSpPr>
      <xdr:spPr>
        <a:xfrm>
          <a:off x="16761460" y="1462695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4157E9EC-4551-4192-91B0-5508CB9AE91C}"/>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0E909F1-B7CE-44B9-82E1-1496B170C3E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D9B872D-83B1-4D2F-A139-DBC9F478407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272A68CA-D106-4B75-9FD2-36E2A317CC8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2EAC7393-E0EE-4041-A521-B500503B4C3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150586</xdr:rowOff>
    </xdr:from>
    <xdr:to>
      <xdr:col>116</xdr:col>
      <xdr:colOff>114300</xdr:colOff>
      <xdr:row>85</xdr:row>
      <xdr:rowOff>80736</xdr:rowOff>
    </xdr:to>
    <xdr:sp macro="" textlink="">
      <xdr:nvSpPr>
        <xdr:cNvPr id="823" name="楕円 822">
          <a:extLst>
            <a:ext uri="{FF2B5EF4-FFF2-40B4-BE49-F238E27FC236}">
              <a16:creationId xmlns:a16="http://schemas.microsoft.com/office/drawing/2014/main" id="{0D0EEB1E-C1C2-4C64-B920-EB60D0F00E3D}"/>
            </a:ext>
          </a:extLst>
        </xdr:cNvPr>
        <xdr:cNvSpPr/>
      </xdr:nvSpPr>
      <xdr:spPr>
        <a:xfrm>
          <a:off x="19904710" y="145523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2013</xdr:rowOff>
    </xdr:from>
    <xdr:ext cx="469744" cy="259045"/>
    <xdr:sp macro="" textlink="">
      <xdr:nvSpPr>
        <xdr:cNvPr id="824" name="【消防施設】&#10;一人当たり面積該当値テキスト">
          <a:extLst>
            <a:ext uri="{FF2B5EF4-FFF2-40B4-BE49-F238E27FC236}">
              <a16:creationId xmlns:a16="http://schemas.microsoft.com/office/drawing/2014/main" id="{F52FD981-EFDB-431E-8813-F30B0ACEEEB9}"/>
            </a:ext>
          </a:extLst>
        </xdr:cNvPr>
        <xdr:cNvSpPr txBox="1"/>
      </xdr:nvSpPr>
      <xdr:spPr>
        <a:xfrm>
          <a:off x="19985990" y="1440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3629</xdr:rowOff>
    </xdr:from>
    <xdr:to>
      <xdr:col>112</xdr:col>
      <xdr:colOff>38100</xdr:colOff>
      <xdr:row>85</xdr:row>
      <xdr:rowOff>105229</xdr:rowOff>
    </xdr:to>
    <xdr:sp macro="" textlink="">
      <xdr:nvSpPr>
        <xdr:cNvPr id="825" name="楕円 824">
          <a:extLst>
            <a:ext uri="{FF2B5EF4-FFF2-40B4-BE49-F238E27FC236}">
              <a16:creationId xmlns:a16="http://schemas.microsoft.com/office/drawing/2014/main" id="{195CBF6E-9D97-434B-8744-99CB8BEDBA46}"/>
            </a:ext>
          </a:extLst>
        </xdr:cNvPr>
        <xdr:cNvSpPr/>
      </xdr:nvSpPr>
      <xdr:spPr>
        <a:xfrm>
          <a:off x="19161760" y="1457687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29936</xdr:rowOff>
    </xdr:from>
    <xdr:to>
      <xdr:col>116</xdr:col>
      <xdr:colOff>63500</xdr:colOff>
      <xdr:row>85</xdr:row>
      <xdr:rowOff>54429</xdr:rowOff>
    </xdr:to>
    <xdr:cxnSp macro="">
      <xdr:nvCxnSpPr>
        <xdr:cNvPr id="826" name="直線コネクタ 825">
          <a:extLst>
            <a:ext uri="{FF2B5EF4-FFF2-40B4-BE49-F238E27FC236}">
              <a16:creationId xmlns:a16="http://schemas.microsoft.com/office/drawing/2014/main" id="{0B62A28C-48CD-4595-862D-78E4AB3D2F96}"/>
            </a:ext>
          </a:extLst>
        </xdr:cNvPr>
        <xdr:cNvCxnSpPr/>
      </xdr:nvCxnSpPr>
      <xdr:spPr>
        <a:xfrm flipV="1">
          <a:off x="19204940" y="14601281"/>
          <a:ext cx="74295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5262</xdr:rowOff>
    </xdr:from>
    <xdr:to>
      <xdr:col>107</xdr:col>
      <xdr:colOff>101600</xdr:colOff>
      <xdr:row>85</xdr:row>
      <xdr:rowOff>106862</xdr:rowOff>
    </xdr:to>
    <xdr:sp macro="" textlink="">
      <xdr:nvSpPr>
        <xdr:cNvPr id="827" name="楕円 826">
          <a:extLst>
            <a:ext uri="{FF2B5EF4-FFF2-40B4-BE49-F238E27FC236}">
              <a16:creationId xmlns:a16="http://schemas.microsoft.com/office/drawing/2014/main" id="{E576726E-B242-4F91-8884-F5590253CDFF}"/>
            </a:ext>
          </a:extLst>
        </xdr:cNvPr>
        <xdr:cNvSpPr/>
      </xdr:nvSpPr>
      <xdr:spPr>
        <a:xfrm>
          <a:off x="18345150" y="145804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54429</xdr:rowOff>
    </xdr:from>
    <xdr:to>
      <xdr:col>111</xdr:col>
      <xdr:colOff>177800</xdr:colOff>
      <xdr:row>85</xdr:row>
      <xdr:rowOff>56062</xdr:rowOff>
    </xdr:to>
    <xdr:cxnSp macro="">
      <xdr:nvCxnSpPr>
        <xdr:cNvPr id="828" name="直線コネクタ 827">
          <a:extLst>
            <a:ext uri="{FF2B5EF4-FFF2-40B4-BE49-F238E27FC236}">
              <a16:creationId xmlns:a16="http://schemas.microsoft.com/office/drawing/2014/main" id="{BD28E4CC-EB93-4AB1-9DCE-F846FAF80F1A}"/>
            </a:ext>
          </a:extLst>
        </xdr:cNvPr>
        <xdr:cNvCxnSpPr/>
      </xdr:nvCxnSpPr>
      <xdr:spPr>
        <a:xfrm flipV="1">
          <a:off x="18399760" y="14631489"/>
          <a:ext cx="80518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10161</xdr:rowOff>
    </xdr:from>
    <xdr:to>
      <xdr:col>102</xdr:col>
      <xdr:colOff>165100</xdr:colOff>
      <xdr:row>85</xdr:row>
      <xdr:rowOff>111761</xdr:rowOff>
    </xdr:to>
    <xdr:sp macro="" textlink="">
      <xdr:nvSpPr>
        <xdr:cNvPr id="829" name="楕円 828">
          <a:extLst>
            <a:ext uri="{FF2B5EF4-FFF2-40B4-BE49-F238E27FC236}">
              <a16:creationId xmlns:a16="http://schemas.microsoft.com/office/drawing/2014/main" id="{74EB34A1-3320-4B88-82A9-34F421F3DC0C}"/>
            </a:ext>
          </a:extLst>
        </xdr:cNvPr>
        <xdr:cNvSpPr/>
      </xdr:nvSpPr>
      <xdr:spPr>
        <a:xfrm>
          <a:off x="17547590" y="1458531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56062</xdr:rowOff>
    </xdr:from>
    <xdr:to>
      <xdr:col>107</xdr:col>
      <xdr:colOff>50800</xdr:colOff>
      <xdr:row>85</xdr:row>
      <xdr:rowOff>60961</xdr:rowOff>
    </xdr:to>
    <xdr:cxnSp macro="">
      <xdr:nvCxnSpPr>
        <xdr:cNvPr id="830" name="直線コネクタ 829">
          <a:extLst>
            <a:ext uri="{FF2B5EF4-FFF2-40B4-BE49-F238E27FC236}">
              <a16:creationId xmlns:a16="http://schemas.microsoft.com/office/drawing/2014/main" id="{5BA2EE32-5B19-4E8B-806C-4DAF0CBA4FF4}"/>
            </a:ext>
          </a:extLst>
        </xdr:cNvPr>
        <xdr:cNvCxnSpPr/>
      </xdr:nvCxnSpPr>
      <xdr:spPr>
        <a:xfrm flipV="1">
          <a:off x="17602200" y="1463312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33020</xdr:rowOff>
    </xdr:from>
    <xdr:to>
      <xdr:col>98</xdr:col>
      <xdr:colOff>38100</xdr:colOff>
      <xdr:row>85</xdr:row>
      <xdr:rowOff>134620</xdr:rowOff>
    </xdr:to>
    <xdr:sp macro="" textlink="">
      <xdr:nvSpPr>
        <xdr:cNvPr id="831" name="楕円 830">
          <a:extLst>
            <a:ext uri="{FF2B5EF4-FFF2-40B4-BE49-F238E27FC236}">
              <a16:creationId xmlns:a16="http://schemas.microsoft.com/office/drawing/2014/main" id="{68BED55D-377F-41A8-B29F-CE4030000950}"/>
            </a:ext>
          </a:extLst>
        </xdr:cNvPr>
        <xdr:cNvSpPr/>
      </xdr:nvSpPr>
      <xdr:spPr>
        <a:xfrm>
          <a:off x="16761460" y="146043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60961</xdr:rowOff>
    </xdr:from>
    <xdr:to>
      <xdr:col>102</xdr:col>
      <xdr:colOff>114300</xdr:colOff>
      <xdr:row>85</xdr:row>
      <xdr:rowOff>83820</xdr:rowOff>
    </xdr:to>
    <xdr:cxnSp macro="">
      <xdr:nvCxnSpPr>
        <xdr:cNvPr id="832" name="直線コネクタ 831">
          <a:extLst>
            <a:ext uri="{FF2B5EF4-FFF2-40B4-BE49-F238E27FC236}">
              <a16:creationId xmlns:a16="http://schemas.microsoft.com/office/drawing/2014/main" id="{DD92E3D8-4983-4792-A7A4-72CED72C8311}"/>
            </a:ext>
          </a:extLst>
        </xdr:cNvPr>
        <xdr:cNvCxnSpPr/>
      </xdr:nvCxnSpPr>
      <xdr:spPr>
        <a:xfrm flipV="1">
          <a:off x="16804640" y="14630401"/>
          <a:ext cx="79756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86DF9A7A-521E-4BA6-BF2B-9A223B32BC95}"/>
            </a:ext>
          </a:extLst>
        </xdr:cNvPr>
        <xdr:cNvSpPr txBox="1"/>
      </xdr:nvSpPr>
      <xdr:spPr>
        <a:xfrm>
          <a:off x="18982132" y="14694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7E999FE6-A484-4FBE-8000-DDDBDF1A245E}"/>
            </a:ext>
          </a:extLst>
        </xdr:cNvPr>
        <xdr:cNvSpPr txBox="1"/>
      </xdr:nvSpPr>
      <xdr:spPr>
        <a:xfrm>
          <a:off x="1818203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0550C489-9EE9-406F-AA6E-125972B37241}"/>
            </a:ext>
          </a:extLst>
        </xdr:cNvPr>
        <xdr:cNvSpPr txBox="1"/>
      </xdr:nvSpPr>
      <xdr:spPr>
        <a:xfrm>
          <a:off x="1738447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42BB3B8D-0AB0-422E-BCF3-8351690234D0}"/>
            </a:ext>
          </a:extLst>
        </xdr:cNvPr>
        <xdr:cNvSpPr txBox="1"/>
      </xdr:nvSpPr>
      <xdr:spPr>
        <a:xfrm>
          <a:off x="1658881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121756</xdr:rowOff>
    </xdr:from>
    <xdr:ext cx="469744" cy="259045"/>
    <xdr:sp macro="" textlink="">
      <xdr:nvSpPr>
        <xdr:cNvPr id="837" name="n_1mainValue【消防施設】&#10;一人当たり面積">
          <a:extLst>
            <a:ext uri="{FF2B5EF4-FFF2-40B4-BE49-F238E27FC236}">
              <a16:creationId xmlns:a16="http://schemas.microsoft.com/office/drawing/2014/main" id="{78996F46-45AA-4E2D-8A2B-64954E755DFF}"/>
            </a:ext>
          </a:extLst>
        </xdr:cNvPr>
        <xdr:cNvSpPr txBox="1"/>
      </xdr:nvSpPr>
      <xdr:spPr>
        <a:xfrm>
          <a:off x="18982132" y="1435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123389</xdr:rowOff>
    </xdr:from>
    <xdr:ext cx="469744" cy="259045"/>
    <xdr:sp macro="" textlink="">
      <xdr:nvSpPr>
        <xdr:cNvPr id="838" name="n_2mainValue【消防施設】&#10;一人当たり面積">
          <a:extLst>
            <a:ext uri="{FF2B5EF4-FFF2-40B4-BE49-F238E27FC236}">
              <a16:creationId xmlns:a16="http://schemas.microsoft.com/office/drawing/2014/main" id="{2F63F638-5CC4-4B2E-B883-0BEEFE80B5B1}"/>
            </a:ext>
          </a:extLst>
        </xdr:cNvPr>
        <xdr:cNvSpPr txBox="1"/>
      </xdr:nvSpPr>
      <xdr:spPr>
        <a:xfrm>
          <a:off x="18182032" y="1435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128288</xdr:rowOff>
    </xdr:from>
    <xdr:ext cx="469744" cy="259045"/>
    <xdr:sp macro="" textlink="">
      <xdr:nvSpPr>
        <xdr:cNvPr id="839" name="n_3mainValue【消防施設】&#10;一人当たり面積">
          <a:extLst>
            <a:ext uri="{FF2B5EF4-FFF2-40B4-BE49-F238E27FC236}">
              <a16:creationId xmlns:a16="http://schemas.microsoft.com/office/drawing/2014/main" id="{F7FEB533-480C-4F83-9D4F-9EFAEF8ADEED}"/>
            </a:ext>
          </a:extLst>
        </xdr:cNvPr>
        <xdr:cNvSpPr txBox="1"/>
      </xdr:nvSpPr>
      <xdr:spPr>
        <a:xfrm>
          <a:off x="17384472" y="14362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151147</xdr:rowOff>
    </xdr:from>
    <xdr:ext cx="469744" cy="259045"/>
    <xdr:sp macro="" textlink="">
      <xdr:nvSpPr>
        <xdr:cNvPr id="840" name="n_4mainValue【消防施設】&#10;一人当たり面積">
          <a:extLst>
            <a:ext uri="{FF2B5EF4-FFF2-40B4-BE49-F238E27FC236}">
              <a16:creationId xmlns:a16="http://schemas.microsoft.com/office/drawing/2014/main" id="{48F6F9FD-65E7-49F1-87F5-786A24AD6F8A}"/>
            </a:ext>
          </a:extLst>
        </xdr:cNvPr>
        <xdr:cNvSpPr txBox="1"/>
      </xdr:nvSpPr>
      <xdr:spPr>
        <a:xfrm>
          <a:off x="1658881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3E9059E8-2FF2-48FE-B31D-DDEECFAA7B5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241E23E-EF9F-4CD6-9724-1E75D3A1AAF7}"/>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5B84E8C6-E2A8-4117-9145-053715827AA8}"/>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CC79FEC5-7963-4078-AA09-379C067D9D12}"/>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D3C1DA6A-54CF-40C8-B415-C6C18D9FDEA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755A611C-7F77-43B9-BC2E-42D0C1FD2A2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25CEE04C-FDBD-443B-8462-3932F2CAEA19}"/>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451F16D9-C8BD-4E0F-A444-BCB5B2CB9040}"/>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45C8E176-33B1-4216-99EC-308BC0BC0E5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F078A90-C8E6-4EA1-A269-04526404DFE0}"/>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5EECC3E3-9383-4A9F-BA39-000A0B68B79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B5A3B73-5A74-4009-98E5-D2EE44647066}"/>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C8781946-B79C-4AE1-8DEB-2A1F8EB14A51}"/>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690B8BF9-6ED0-409B-8B87-54B0111CE1D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5EF9391A-9B53-447B-8463-9ED0F099A630}"/>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9955020-2630-4344-AD7F-106C84D172DF}"/>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EF2D6E24-9B51-452D-8AA4-F7985387CA17}"/>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3B272EF0-17F3-407A-A108-EDEB8E62AD89}"/>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B10B2CA7-F006-472C-9043-611CB365BD78}"/>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5A864EAE-56BD-411F-81AD-815807E99CD8}"/>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59C277EE-F4BA-4958-8BF8-C458CC2C6B22}"/>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3FF1943C-52C4-49EE-B93F-4FC7548F5039}"/>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B9F0BCD6-BF27-4B9F-959B-099C4E302993}"/>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A3ED60DF-44AA-4F23-BFC5-0CEFE26441A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883B44F1-E47B-4176-9DA6-FC3DA9D3E10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B2483B7-549D-421C-A46F-0AB04C342889}"/>
            </a:ext>
          </a:extLst>
        </xdr:cNvPr>
        <xdr:cNvCxnSpPr/>
      </xdr:nvCxnSpPr>
      <xdr:spPr>
        <a:xfrm flipV="1">
          <a:off x="1470342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50A99031-E45F-4BDF-A55F-E1CD44C0A986}"/>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CD7D07D4-5B95-4C72-A1A9-704B6F7D2A8A}"/>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55567DDD-C084-448F-812E-413C4C7293E0}"/>
            </a:ext>
          </a:extLst>
        </xdr:cNvPr>
        <xdr:cNvSpPr txBox="1"/>
      </xdr:nvSpPr>
      <xdr:spPr>
        <a:xfrm>
          <a:off x="14742160" y="16894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B652D1AD-7A69-480B-9C85-7457877028B2}"/>
            </a:ext>
          </a:extLst>
        </xdr:cNvPr>
        <xdr:cNvCxnSpPr/>
      </xdr:nvCxnSpPr>
      <xdr:spPr>
        <a:xfrm>
          <a:off x="14611350" y="17123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71BB5902-4983-4708-B2F0-CDF5F24C36A4}"/>
            </a:ext>
          </a:extLst>
        </xdr:cNvPr>
        <xdr:cNvSpPr txBox="1"/>
      </xdr:nvSpPr>
      <xdr:spPr>
        <a:xfrm>
          <a:off x="14742160" y="17823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2C7A094D-87BB-434A-AF20-3F286E8A8204}"/>
            </a:ext>
          </a:extLst>
        </xdr:cNvPr>
        <xdr:cNvSpPr/>
      </xdr:nvSpPr>
      <xdr:spPr>
        <a:xfrm>
          <a:off x="14649450" y="1784694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417D0094-B8E6-4FB9-A3A4-95241158D093}"/>
            </a:ext>
          </a:extLst>
        </xdr:cNvPr>
        <xdr:cNvSpPr/>
      </xdr:nvSpPr>
      <xdr:spPr>
        <a:xfrm>
          <a:off x="13887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8F28AE7C-7631-4257-86B7-F29E24DEF2FF}"/>
            </a:ext>
          </a:extLst>
        </xdr:cNvPr>
        <xdr:cNvSpPr/>
      </xdr:nvSpPr>
      <xdr:spPr>
        <a:xfrm>
          <a:off x="13089890" y="178485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61CEE9E3-555C-4A53-85C5-EC75B3EF509E}"/>
            </a:ext>
          </a:extLst>
        </xdr:cNvPr>
        <xdr:cNvSpPr/>
      </xdr:nvSpPr>
      <xdr:spPr>
        <a:xfrm>
          <a:off x="12303760" y="17840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5C680290-4019-448C-BF74-C0954006BA04}"/>
            </a:ext>
          </a:extLst>
        </xdr:cNvPr>
        <xdr:cNvSpPr/>
      </xdr:nvSpPr>
      <xdr:spPr>
        <a:xfrm>
          <a:off x="1148715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DE0405F-C20D-4FE2-8639-376BCC0EB3B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1494FF4-27BE-42B7-9361-B198BB79BF2B}"/>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369FFD2-EFFF-4375-AB0F-0CCA6E8863CA}"/>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BF5D16C2-F261-4D9E-B3BA-BA50F942281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97B79D5E-C56E-4070-BC61-53BEDFFA17D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170724</xdr:rowOff>
    </xdr:from>
    <xdr:to>
      <xdr:col>85</xdr:col>
      <xdr:colOff>177800</xdr:colOff>
      <xdr:row>103</xdr:row>
      <xdr:rowOff>100874</xdr:rowOff>
    </xdr:to>
    <xdr:sp macro="" textlink="">
      <xdr:nvSpPr>
        <xdr:cNvPr id="882" name="楕円 881">
          <a:extLst>
            <a:ext uri="{FF2B5EF4-FFF2-40B4-BE49-F238E27FC236}">
              <a16:creationId xmlns:a16="http://schemas.microsoft.com/office/drawing/2014/main" id="{F747FEBD-294C-4EAF-BB18-8E4CA1C42B72}"/>
            </a:ext>
          </a:extLst>
        </xdr:cNvPr>
        <xdr:cNvSpPr/>
      </xdr:nvSpPr>
      <xdr:spPr>
        <a:xfrm>
          <a:off x="14649450" y="1766243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22151</xdr:rowOff>
    </xdr:from>
    <xdr:ext cx="405111" cy="259045"/>
    <xdr:sp macro="" textlink="">
      <xdr:nvSpPr>
        <xdr:cNvPr id="883" name="【庁舎】&#10;有形固定資産減価償却率該当値テキスト">
          <a:extLst>
            <a:ext uri="{FF2B5EF4-FFF2-40B4-BE49-F238E27FC236}">
              <a16:creationId xmlns:a16="http://schemas.microsoft.com/office/drawing/2014/main" id="{497A9A70-C2A4-4FC1-AFB8-4E247F86C72C}"/>
            </a:ext>
          </a:extLst>
        </xdr:cNvPr>
        <xdr:cNvSpPr txBox="1"/>
      </xdr:nvSpPr>
      <xdr:spPr>
        <a:xfrm>
          <a:off x="14742160" y="1750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134801</xdr:rowOff>
    </xdr:from>
    <xdr:to>
      <xdr:col>81</xdr:col>
      <xdr:colOff>101600</xdr:colOff>
      <xdr:row>103</xdr:row>
      <xdr:rowOff>64951</xdr:rowOff>
    </xdr:to>
    <xdr:sp macro="" textlink="">
      <xdr:nvSpPr>
        <xdr:cNvPr id="884" name="楕円 883">
          <a:extLst>
            <a:ext uri="{FF2B5EF4-FFF2-40B4-BE49-F238E27FC236}">
              <a16:creationId xmlns:a16="http://schemas.microsoft.com/office/drawing/2014/main" id="{238FF0F8-8A47-460C-8946-6BCEF64C7519}"/>
            </a:ext>
          </a:extLst>
        </xdr:cNvPr>
        <xdr:cNvSpPr/>
      </xdr:nvSpPr>
      <xdr:spPr>
        <a:xfrm>
          <a:off x="13887450" y="176188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14151</xdr:rowOff>
    </xdr:from>
    <xdr:to>
      <xdr:col>85</xdr:col>
      <xdr:colOff>127000</xdr:colOff>
      <xdr:row>103</xdr:row>
      <xdr:rowOff>50074</xdr:rowOff>
    </xdr:to>
    <xdr:cxnSp macro="">
      <xdr:nvCxnSpPr>
        <xdr:cNvPr id="885" name="直線コネクタ 884">
          <a:extLst>
            <a:ext uri="{FF2B5EF4-FFF2-40B4-BE49-F238E27FC236}">
              <a16:creationId xmlns:a16="http://schemas.microsoft.com/office/drawing/2014/main" id="{BFA4DB27-CF3F-4DF8-ACF7-17D1A5C58C2D}"/>
            </a:ext>
          </a:extLst>
        </xdr:cNvPr>
        <xdr:cNvCxnSpPr/>
      </xdr:nvCxnSpPr>
      <xdr:spPr>
        <a:xfrm>
          <a:off x="13942060" y="17677311"/>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126637</xdr:rowOff>
    </xdr:from>
    <xdr:to>
      <xdr:col>76</xdr:col>
      <xdr:colOff>165100</xdr:colOff>
      <xdr:row>103</xdr:row>
      <xdr:rowOff>56787</xdr:rowOff>
    </xdr:to>
    <xdr:sp macro="" textlink="">
      <xdr:nvSpPr>
        <xdr:cNvPr id="886" name="楕円 885">
          <a:extLst>
            <a:ext uri="{FF2B5EF4-FFF2-40B4-BE49-F238E27FC236}">
              <a16:creationId xmlns:a16="http://schemas.microsoft.com/office/drawing/2014/main" id="{110AD049-B244-4D00-8A58-137C6BA6C63A}"/>
            </a:ext>
          </a:extLst>
        </xdr:cNvPr>
        <xdr:cNvSpPr/>
      </xdr:nvSpPr>
      <xdr:spPr>
        <a:xfrm>
          <a:off x="13089890" y="1761834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5987</xdr:rowOff>
    </xdr:from>
    <xdr:to>
      <xdr:col>81</xdr:col>
      <xdr:colOff>50800</xdr:colOff>
      <xdr:row>103</xdr:row>
      <xdr:rowOff>14151</xdr:rowOff>
    </xdr:to>
    <xdr:cxnSp macro="">
      <xdr:nvCxnSpPr>
        <xdr:cNvPr id="887" name="直線コネクタ 886">
          <a:extLst>
            <a:ext uri="{FF2B5EF4-FFF2-40B4-BE49-F238E27FC236}">
              <a16:creationId xmlns:a16="http://schemas.microsoft.com/office/drawing/2014/main" id="{90CC4AC8-0E94-4F83-BEB2-E7524D918382}"/>
            </a:ext>
          </a:extLst>
        </xdr:cNvPr>
        <xdr:cNvCxnSpPr/>
      </xdr:nvCxnSpPr>
      <xdr:spPr>
        <a:xfrm>
          <a:off x="13144500" y="17667242"/>
          <a:ext cx="79756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89081</xdr:rowOff>
    </xdr:from>
    <xdr:to>
      <xdr:col>72</xdr:col>
      <xdr:colOff>38100</xdr:colOff>
      <xdr:row>103</xdr:row>
      <xdr:rowOff>19231</xdr:rowOff>
    </xdr:to>
    <xdr:sp macro="" textlink="">
      <xdr:nvSpPr>
        <xdr:cNvPr id="888" name="楕円 887">
          <a:extLst>
            <a:ext uri="{FF2B5EF4-FFF2-40B4-BE49-F238E27FC236}">
              <a16:creationId xmlns:a16="http://schemas.microsoft.com/office/drawing/2014/main" id="{4B656552-4B39-47AC-812E-A47B26835D6F}"/>
            </a:ext>
          </a:extLst>
        </xdr:cNvPr>
        <xdr:cNvSpPr/>
      </xdr:nvSpPr>
      <xdr:spPr>
        <a:xfrm>
          <a:off x="12303760" y="1758079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139881</xdr:rowOff>
    </xdr:from>
    <xdr:to>
      <xdr:col>76</xdr:col>
      <xdr:colOff>114300</xdr:colOff>
      <xdr:row>103</xdr:row>
      <xdr:rowOff>5987</xdr:rowOff>
    </xdr:to>
    <xdr:cxnSp macro="">
      <xdr:nvCxnSpPr>
        <xdr:cNvPr id="889" name="直線コネクタ 888">
          <a:extLst>
            <a:ext uri="{FF2B5EF4-FFF2-40B4-BE49-F238E27FC236}">
              <a16:creationId xmlns:a16="http://schemas.microsoft.com/office/drawing/2014/main" id="{3CD94B16-9F97-4644-97B2-520893FB64A9}"/>
            </a:ext>
          </a:extLst>
        </xdr:cNvPr>
        <xdr:cNvCxnSpPr/>
      </xdr:nvCxnSpPr>
      <xdr:spPr>
        <a:xfrm>
          <a:off x="12346940" y="17623971"/>
          <a:ext cx="797560" cy="4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54792</xdr:rowOff>
    </xdr:from>
    <xdr:to>
      <xdr:col>67</xdr:col>
      <xdr:colOff>101600</xdr:colOff>
      <xdr:row>102</xdr:row>
      <xdr:rowOff>156392</xdr:rowOff>
    </xdr:to>
    <xdr:sp macro="" textlink="">
      <xdr:nvSpPr>
        <xdr:cNvPr id="890" name="楕円 889">
          <a:extLst>
            <a:ext uri="{FF2B5EF4-FFF2-40B4-BE49-F238E27FC236}">
              <a16:creationId xmlns:a16="http://schemas.microsoft.com/office/drawing/2014/main" id="{03DD321E-D37E-4235-8D9F-B919053636BD}"/>
            </a:ext>
          </a:extLst>
        </xdr:cNvPr>
        <xdr:cNvSpPr/>
      </xdr:nvSpPr>
      <xdr:spPr>
        <a:xfrm>
          <a:off x="11487150" y="175465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105592</xdr:rowOff>
    </xdr:from>
    <xdr:to>
      <xdr:col>71</xdr:col>
      <xdr:colOff>177800</xdr:colOff>
      <xdr:row>102</xdr:row>
      <xdr:rowOff>139881</xdr:rowOff>
    </xdr:to>
    <xdr:cxnSp macro="">
      <xdr:nvCxnSpPr>
        <xdr:cNvPr id="891" name="直線コネクタ 890">
          <a:extLst>
            <a:ext uri="{FF2B5EF4-FFF2-40B4-BE49-F238E27FC236}">
              <a16:creationId xmlns:a16="http://schemas.microsoft.com/office/drawing/2014/main" id="{C7715379-1BB2-44BA-A710-BDE8CE4E6DD6}"/>
            </a:ext>
          </a:extLst>
        </xdr:cNvPr>
        <xdr:cNvCxnSpPr/>
      </xdr:nvCxnSpPr>
      <xdr:spPr>
        <a:xfrm>
          <a:off x="11541760" y="17591587"/>
          <a:ext cx="80518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DC44FD50-9552-47DF-9F47-CE55E4D900E7}"/>
            </a:ext>
          </a:extLst>
        </xdr:cNvPr>
        <xdr:cNvSpPr txBox="1"/>
      </xdr:nvSpPr>
      <xdr:spPr>
        <a:xfrm>
          <a:off x="1373823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0F35BF4E-B124-447E-9898-C3B7889F5B1E}"/>
            </a:ext>
          </a:extLst>
        </xdr:cNvPr>
        <xdr:cNvSpPr txBox="1"/>
      </xdr:nvSpPr>
      <xdr:spPr>
        <a:xfrm>
          <a:off x="1295718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4" name="n_3aveValue【庁舎】&#10;有形固定資産減価償却率">
          <a:extLst>
            <a:ext uri="{FF2B5EF4-FFF2-40B4-BE49-F238E27FC236}">
              <a16:creationId xmlns:a16="http://schemas.microsoft.com/office/drawing/2014/main" id="{5E1ED7D3-44A5-472A-AF24-174924A4464D}"/>
            </a:ext>
          </a:extLst>
        </xdr:cNvPr>
        <xdr:cNvSpPr txBox="1"/>
      </xdr:nvSpPr>
      <xdr:spPr>
        <a:xfrm>
          <a:off x="1217105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87612DDA-6115-4B75-9121-FCCA550A00B9}"/>
            </a:ext>
          </a:extLst>
        </xdr:cNvPr>
        <xdr:cNvSpPr txBox="1"/>
      </xdr:nvSpPr>
      <xdr:spPr>
        <a:xfrm>
          <a:off x="11354444" y="1796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81478</xdr:rowOff>
    </xdr:from>
    <xdr:ext cx="405111" cy="259045"/>
    <xdr:sp macro="" textlink="">
      <xdr:nvSpPr>
        <xdr:cNvPr id="896" name="n_1mainValue【庁舎】&#10;有形固定資産減価償却率">
          <a:extLst>
            <a:ext uri="{FF2B5EF4-FFF2-40B4-BE49-F238E27FC236}">
              <a16:creationId xmlns:a16="http://schemas.microsoft.com/office/drawing/2014/main" id="{AC41EB1D-428B-4DE6-B13B-DEF97B70D26C}"/>
            </a:ext>
          </a:extLst>
        </xdr:cNvPr>
        <xdr:cNvSpPr txBox="1"/>
      </xdr:nvSpPr>
      <xdr:spPr>
        <a:xfrm>
          <a:off x="13738234" y="1739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73314</xdr:rowOff>
    </xdr:from>
    <xdr:ext cx="405111" cy="259045"/>
    <xdr:sp macro="" textlink="">
      <xdr:nvSpPr>
        <xdr:cNvPr id="897" name="n_2mainValue【庁舎】&#10;有形固定資産減価償却率">
          <a:extLst>
            <a:ext uri="{FF2B5EF4-FFF2-40B4-BE49-F238E27FC236}">
              <a16:creationId xmlns:a16="http://schemas.microsoft.com/office/drawing/2014/main" id="{FE35A0F6-C42C-440B-9992-3E4B73725CF7}"/>
            </a:ext>
          </a:extLst>
        </xdr:cNvPr>
        <xdr:cNvSpPr txBox="1"/>
      </xdr:nvSpPr>
      <xdr:spPr>
        <a:xfrm>
          <a:off x="12957184" y="1738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35758</xdr:rowOff>
    </xdr:from>
    <xdr:ext cx="405111" cy="259045"/>
    <xdr:sp macro="" textlink="">
      <xdr:nvSpPr>
        <xdr:cNvPr id="898" name="n_3mainValue【庁舎】&#10;有形固定資産減価償却率">
          <a:extLst>
            <a:ext uri="{FF2B5EF4-FFF2-40B4-BE49-F238E27FC236}">
              <a16:creationId xmlns:a16="http://schemas.microsoft.com/office/drawing/2014/main" id="{2F221510-492A-4C58-A858-BE183C2AC441}"/>
            </a:ext>
          </a:extLst>
        </xdr:cNvPr>
        <xdr:cNvSpPr txBox="1"/>
      </xdr:nvSpPr>
      <xdr:spPr>
        <a:xfrm>
          <a:off x="12171054" y="17352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1469</xdr:rowOff>
    </xdr:from>
    <xdr:ext cx="405111" cy="259045"/>
    <xdr:sp macro="" textlink="">
      <xdr:nvSpPr>
        <xdr:cNvPr id="899" name="n_4mainValue【庁舎】&#10;有形固定資産減価償却率">
          <a:extLst>
            <a:ext uri="{FF2B5EF4-FFF2-40B4-BE49-F238E27FC236}">
              <a16:creationId xmlns:a16="http://schemas.microsoft.com/office/drawing/2014/main" id="{A0E89468-C594-4AFE-AD8D-731C18F92DE6}"/>
            </a:ext>
          </a:extLst>
        </xdr:cNvPr>
        <xdr:cNvSpPr txBox="1"/>
      </xdr:nvSpPr>
      <xdr:spPr>
        <a:xfrm>
          <a:off x="11354444" y="17317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5A6941D8-0904-4F5F-8AD5-D0A9B3C1717F}"/>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C74C5C3F-ED5D-450A-BAB2-E2230844A9C7}"/>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A5DF148D-B447-4CA6-83AD-1E202C9FF623}"/>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A244FF09-9021-4216-AF2A-BC1169C51D3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EE0EE025-0483-4449-96E9-0900EF6DD16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A89FDD8D-E95B-4214-BA6F-7579590851DD}"/>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4FB1E1B7-6566-4CB6-BFA2-5BAB1EFFDE6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6FAE6C4D-630D-49D4-89A4-E063EB74952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A61C1760-3E57-43CD-9091-88B0C63D66C0}"/>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D91CCFFA-4F4D-4383-A4CE-935D32192DB8}"/>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C279F5B4-258D-42F9-A0AC-29FF9361EEAE}"/>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29FA0535-F792-441B-9AD8-0913B393782B}"/>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67CF9ED2-4E5B-422C-8B80-76427E6E509A}"/>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9781033A-607E-4F78-A5A9-4910FE8C3802}"/>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9916F6E5-F908-4950-AE9E-B298F2EEBB00}"/>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1334CD75-BA96-4B8F-A73B-C2E4978A0F4E}"/>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C149A7FB-3093-43D5-9C9C-D325D23F93E8}"/>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F35591E5-CCB7-4E16-B5D0-3E65733DE492}"/>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D746E8CE-C7A8-4941-9D9F-A51382FEA2C0}"/>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790EA715-FE99-4592-BCEE-169CF493A12A}"/>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8E87D111-E321-4C22-BADC-A7BA6F51B2EF}"/>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5400497C-FE00-4DC6-87C5-5FFC35CEB259}"/>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A153A3C9-00D0-4867-9587-56333EBEE401}"/>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A3F78828-C477-481D-8543-3F048453CE18}"/>
            </a:ext>
          </a:extLst>
        </xdr:cNvPr>
        <xdr:cNvCxnSpPr/>
      </xdr:nvCxnSpPr>
      <xdr:spPr>
        <a:xfrm flipV="1">
          <a:off x="19947254" y="17141190"/>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7E762BFE-0443-4968-988B-80B4491AB10E}"/>
            </a:ext>
          </a:extLst>
        </xdr:cNvPr>
        <xdr:cNvSpPr txBox="1"/>
      </xdr:nvSpPr>
      <xdr:spPr>
        <a:xfrm>
          <a:off x="1998599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65C19F8F-84E4-4384-AF47-2CD22C9C5B73}"/>
            </a:ext>
          </a:extLst>
        </xdr:cNvPr>
        <xdr:cNvCxnSpPr/>
      </xdr:nvCxnSpPr>
      <xdr:spPr>
        <a:xfrm>
          <a:off x="19885660" y="18491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7DE9BEA0-66D2-4141-8A41-A4F803CDE43A}"/>
            </a:ext>
          </a:extLst>
        </xdr:cNvPr>
        <xdr:cNvSpPr txBox="1"/>
      </xdr:nvSpPr>
      <xdr:spPr>
        <a:xfrm>
          <a:off x="1998599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1117D9C6-1085-4D75-8A0A-0895937F4DA8}"/>
            </a:ext>
          </a:extLst>
        </xdr:cNvPr>
        <xdr:cNvCxnSpPr/>
      </xdr:nvCxnSpPr>
      <xdr:spPr>
        <a:xfrm>
          <a:off x="19885660" y="1714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86FEC2A6-442C-4643-97CD-538E33CD35F4}"/>
            </a:ext>
          </a:extLst>
        </xdr:cNvPr>
        <xdr:cNvSpPr txBox="1"/>
      </xdr:nvSpPr>
      <xdr:spPr>
        <a:xfrm>
          <a:off x="19985990" y="17961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67594227-0EE7-4485-8657-8959C2B8AF78}"/>
            </a:ext>
          </a:extLst>
        </xdr:cNvPr>
        <xdr:cNvSpPr/>
      </xdr:nvSpPr>
      <xdr:spPr>
        <a:xfrm>
          <a:off x="19904710" y="181044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829DE510-35BA-42A1-A137-05B3AAE68D90}"/>
            </a:ext>
          </a:extLst>
        </xdr:cNvPr>
        <xdr:cNvSpPr/>
      </xdr:nvSpPr>
      <xdr:spPr>
        <a:xfrm>
          <a:off x="19161760" y="181222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24EE215E-4E06-4FD4-8648-AE8E08445947}"/>
            </a:ext>
          </a:extLst>
        </xdr:cNvPr>
        <xdr:cNvSpPr/>
      </xdr:nvSpPr>
      <xdr:spPr>
        <a:xfrm>
          <a:off x="18345150" y="181286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6B079A99-CC76-4B64-9813-095F67B1BDB5}"/>
            </a:ext>
          </a:extLst>
        </xdr:cNvPr>
        <xdr:cNvSpPr/>
      </xdr:nvSpPr>
      <xdr:spPr>
        <a:xfrm>
          <a:off x="17547590" y="1814258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74FFE850-6689-4111-85CE-0B3B4170649D}"/>
            </a:ext>
          </a:extLst>
        </xdr:cNvPr>
        <xdr:cNvSpPr/>
      </xdr:nvSpPr>
      <xdr:spPr>
        <a:xfrm>
          <a:off x="16761460" y="1814893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6E839891-E3BA-4B77-B418-9B492C75594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2D87CAB7-F652-4687-8C6D-D119F9A37F04}"/>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775AD2C4-5431-4B10-9F4F-57818288485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1F0C8572-6D94-4153-B452-1D51F4593DAB}"/>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62A21E48-54EE-4DD3-A665-56C78F34E50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6350</xdr:rowOff>
    </xdr:from>
    <xdr:to>
      <xdr:col>116</xdr:col>
      <xdr:colOff>114300</xdr:colOff>
      <xdr:row>106</xdr:row>
      <xdr:rowOff>107950</xdr:rowOff>
    </xdr:to>
    <xdr:sp macro="" textlink="">
      <xdr:nvSpPr>
        <xdr:cNvPr id="939" name="楕円 938">
          <a:extLst>
            <a:ext uri="{FF2B5EF4-FFF2-40B4-BE49-F238E27FC236}">
              <a16:creationId xmlns:a16="http://schemas.microsoft.com/office/drawing/2014/main" id="{04574074-A720-4776-9645-70E5696609C3}"/>
            </a:ext>
          </a:extLst>
        </xdr:cNvPr>
        <xdr:cNvSpPr/>
      </xdr:nvSpPr>
      <xdr:spPr>
        <a:xfrm>
          <a:off x="19904710" y="181819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156227</xdr:rowOff>
    </xdr:from>
    <xdr:ext cx="469744" cy="259045"/>
    <xdr:sp macro="" textlink="">
      <xdr:nvSpPr>
        <xdr:cNvPr id="940" name="【庁舎】&#10;一人当たり面積該当値テキスト">
          <a:extLst>
            <a:ext uri="{FF2B5EF4-FFF2-40B4-BE49-F238E27FC236}">
              <a16:creationId xmlns:a16="http://schemas.microsoft.com/office/drawing/2014/main" id="{7D3FCE54-D2FA-4797-9F4E-04BAF52CD727}"/>
            </a:ext>
          </a:extLst>
        </xdr:cNvPr>
        <xdr:cNvSpPr txBox="1"/>
      </xdr:nvSpPr>
      <xdr:spPr>
        <a:xfrm>
          <a:off x="19985990" y="1816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16511</xdr:rowOff>
    </xdr:from>
    <xdr:to>
      <xdr:col>112</xdr:col>
      <xdr:colOff>38100</xdr:colOff>
      <xdr:row>106</xdr:row>
      <xdr:rowOff>118111</xdr:rowOff>
    </xdr:to>
    <xdr:sp macro="" textlink="">
      <xdr:nvSpPr>
        <xdr:cNvPr id="941" name="楕円 940">
          <a:extLst>
            <a:ext uri="{FF2B5EF4-FFF2-40B4-BE49-F238E27FC236}">
              <a16:creationId xmlns:a16="http://schemas.microsoft.com/office/drawing/2014/main" id="{C802F65A-84F6-4EA6-82F4-224E1B222819}"/>
            </a:ext>
          </a:extLst>
        </xdr:cNvPr>
        <xdr:cNvSpPr/>
      </xdr:nvSpPr>
      <xdr:spPr>
        <a:xfrm>
          <a:off x="19161760" y="1819402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57150</xdr:rowOff>
    </xdr:from>
    <xdr:to>
      <xdr:col>116</xdr:col>
      <xdr:colOff>63500</xdr:colOff>
      <xdr:row>106</xdr:row>
      <xdr:rowOff>67311</xdr:rowOff>
    </xdr:to>
    <xdr:cxnSp macro="">
      <xdr:nvCxnSpPr>
        <xdr:cNvPr id="942" name="直線コネクタ 941">
          <a:extLst>
            <a:ext uri="{FF2B5EF4-FFF2-40B4-BE49-F238E27FC236}">
              <a16:creationId xmlns:a16="http://schemas.microsoft.com/office/drawing/2014/main" id="{7867EBD1-8DCF-40AF-AE0C-4A82932362C0}"/>
            </a:ext>
          </a:extLst>
        </xdr:cNvPr>
        <xdr:cNvCxnSpPr/>
      </xdr:nvCxnSpPr>
      <xdr:spPr>
        <a:xfrm flipV="1">
          <a:off x="19204940" y="18227040"/>
          <a:ext cx="74295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943" name="楕円 942">
          <a:extLst>
            <a:ext uri="{FF2B5EF4-FFF2-40B4-BE49-F238E27FC236}">
              <a16:creationId xmlns:a16="http://schemas.microsoft.com/office/drawing/2014/main" id="{AF5B7909-81E0-4323-9323-396100A5434E}"/>
            </a:ext>
          </a:extLst>
        </xdr:cNvPr>
        <xdr:cNvSpPr/>
      </xdr:nvSpPr>
      <xdr:spPr>
        <a:xfrm>
          <a:off x="18345150" y="181952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67311</xdr:rowOff>
    </xdr:from>
    <xdr:to>
      <xdr:col>111</xdr:col>
      <xdr:colOff>177800</xdr:colOff>
      <xdr:row>106</xdr:row>
      <xdr:rowOff>76200</xdr:rowOff>
    </xdr:to>
    <xdr:cxnSp macro="">
      <xdr:nvCxnSpPr>
        <xdr:cNvPr id="944" name="直線コネクタ 943">
          <a:extLst>
            <a:ext uri="{FF2B5EF4-FFF2-40B4-BE49-F238E27FC236}">
              <a16:creationId xmlns:a16="http://schemas.microsoft.com/office/drawing/2014/main" id="{2FAAF859-F08A-4757-9DAC-EFCC51369A05}"/>
            </a:ext>
          </a:extLst>
        </xdr:cNvPr>
        <xdr:cNvCxnSpPr/>
      </xdr:nvCxnSpPr>
      <xdr:spPr>
        <a:xfrm flipV="1">
          <a:off x="18399760" y="18239106"/>
          <a:ext cx="805180"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35561</xdr:rowOff>
    </xdr:from>
    <xdr:to>
      <xdr:col>102</xdr:col>
      <xdr:colOff>165100</xdr:colOff>
      <xdr:row>106</xdr:row>
      <xdr:rowOff>137161</xdr:rowOff>
    </xdr:to>
    <xdr:sp macro="" textlink="">
      <xdr:nvSpPr>
        <xdr:cNvPr id="945" name="楕円 944">
          <a:extLst>
            <a:ext uri="{FF2B5EF4-FFF2-40B4-BE49-F238E27FC236}">
              <a16:creationId xmlns:a16="http://schemas.microsoft.com/office/drawing/2014/main" id="{30C6105E-B404-41D4-8974-A45ED8065A44}"/>
            </a:ext>
          </a:extLst>
        </xdr:cNvPr>
        <xdr:cNvSpPr/>
      </xdr:nvSpPr>
      <xdr:spPr>
        <a:xfrm>
          <a:off x="17547590" y="1820926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86361</xdr:rowOff>
    </xdr:to>
    <xdr:cxnSp macro="">
      <xdr:nvCxnSpPr>
        <xdr:cNvPr id="946" name="直線コネクタ 945">
          <a:extLst>
            <a:ext uri="{FF2B5EF4-FFF2-40B4-BE49-F238E27FC236}">
              <a16:creationId xmlns:a16="http://schemas.microsoft.com/office/drawing/2014/main" id="{044A2A52-DB6A-4FA6-97B3-19951C2F76F5}"/>
            </a:ext>
          </a:extLst>
        </xdr:cNvPr>
        <xdr:cNvCxnSpPr/>
      </xdr:nvCxnSpPr>
      <xdr:spPr>
        <a:xfrm flipV="1">
          <a:off x="17602200" y="18249900"/>
          <a:ext cx="79756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45720</xdr:rowOff>
    </xdr:from>
    <xdr:to>
      <xdr:col>98</xdr:col>
      <xdr:colOff>38100</xdr:colOff>
      <xdr:row>106</xdr:row>
      <xdr:rowOff>147320</xdr:rowOff>
    </xdr:to>
    <xdr:sp macro="" textlink="">
      <xdr:nvSpPr>
        <xdr:cNvPr id="947" name="楕円 946">
          <a:extLst>
            <a:ext uri="{FF2B5EF4-FFF2-40B4-BE49-F238E27FC236}">
              <a16:creationId xmlns:a16="http://schemas.microsoft.com/office/drawing/2014/main" id="{BDBC07BA-24D1-41F8-B45C-FAFA8A4CDE1B}"/>
            </a:ext>
          </a:extLst>
        </xdr:cNvPr>
        <xdr:cNvSpPr/>
      </xdr:nvSpPr>
      <xdr:spPr>
        <a:xfrm>
          <a:off x="16761460" y="182213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86361</xdr:rowOff>
    </xdr:from>
    <xdr:to>
      <xdr:col>102</xdr:col>
      <xdr:colOff>114300</xdr:colOff>
      <xdr:row>106</xdr:row>
      <xdr:rowOff>96520</xdr:rowOff>
    </xdr:to>
    <xdr:cxnSp macro="">
      <xdr:nvCxnSpPr>
        <xdr:cNvPr id="948" name="直線コネクタ 947">
          <a:extLst>
            <a:ext uri="{FF2B5EF4-FFF2-40B4-BE49-F238E27FC236}">
              <a16:creationId xmlns:a16="http://schemas.microsoft.com/office/drawing/2014/main" id="{CC37C2A1-AF12-4636-919E-65340D91C9A9}"/>
            </a:ext>
          </a:extLst>
        </xdr:cNvPr>
        <xdr:cNvCxnSpPr/>
      </xdr:nvCxnSpPr>
      <xdr:spPr>
        <a:xfrm flipV="1">
          <a:off x="16804640" y="18261966"/>
          <a:ext cx="797560" cy="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F97279E6-4C98-4544-B646-2B73EC9E101E}"/>
            </a:ext>
          </a:extLst>
        </xdr:cNvPr>
        <xdr:cNvSpPr txBox="1"/>
      </xdr:nvSpPr>
      <xdr:spPr>
        <a:xfrm>
          <a:off x="18982132" y="1789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15851419-8738-46BE-91F3-F73C09E8DF95}"/>
            </a:ext>
          </a:extLst>
        </xdr:cNvPr>
        <xdr:cNvSpPr txBox="1"/>
      </xdr:nvSpPr>
      <xdr:spPr>
        <a:xfrm>
          <a:off x="18182032" y="1790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77684E62-6099-451C-A6C6-11D698D5A60E}"/>
            </a:ext>
          </a:extLst>
        </xdr:cNvPr>
        <xdr:cNvSpPr txBox="1"/>
      </xdr:nvSpPr>
      <xdr:spPr>
        <a:xfrm>
          <a:off x="17384472" y="1792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952" name="n_4aveValue【庁舎】&#10;一人当たり面積">
          <a:extLst>
            <a:ext uri="{FF2B5EF4-FFF2-40B4-BE49-F238E27FC236}">
              <a16:creationId xmlns:a16="http://schemas.microsoft.com/office/drawing/2014/main" id="{8E7A7614-B564-4783-AECD-F6E51B5D60CE}"/>
            </a:ext>
          </a:extLst>
        </xdr:cNvPr>
        <xdr:cNvSpPr txBox="1"/>
      </xdr:nvSpPr>
      <xdr:spPr>
        <a:xfrm>
          <a:off x="16588817"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109238</xdr:rowOff>
    </xdr:from>
    <xdr:ext cx="469744" cy="259045"/>
    <xdr:sp macro="" textlink="">
      <xdr:nvSpPr>
        <xdr:cNvPr id="953" name="n_1mainValue【庁舎】&#10;一人当たり面積">
          <a:extLst>
            <a:ext uri="{FF2B5EF4-FFF2-40B4-BE49-F238E27FC236}">
              <a16:creationId xmlns:a16="http://schemas.microsoft.com/office/drawing/2014/main" id="{6FFD8C0A-D153-4753-ADBD-65946F4B1C30}"/>
            </a:ext>
          </a:extLst>
        </xdr:cNvPr>
        <xdr:cNvSpPr txBox="1"/>
      </xdr:nvSpPr>
      <xdr:spPr>
        <a:xfrm>
          <a:off x="18982132" y="18281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118127</xdr:rowOff>
    </xdr:from>
    <xdr:ext cx="469744" cy="259045"/>
    <xdr:sp macro="" textlink="">
      <xdr:nvSpPr>
        <xdr:cNvPr id="954" name="n_2mainValue【庁舎】&#10;一人当たり面積">
          <a:extLst>
            <a:ext uri="{FF2B5EF4-FFF2-40B4-BE49-F238E27FC236}">
              <a16:creationId xmlns:a16="http://schemas.microsoft.com/office/drawing/2014/main" id="{4ED95CCB-FDEE-4F26-BDAF-23B9299935C7}"/>
            </a:ext>
          </a:extLst>
        </xdr:cNvPr>
        <xdr:cNvSpPr txBox="1"/>
      </xdr:nvSpPr>
      <xdr:spPr>
        <a:xfrm>
          <a:off x="18182032"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128288</xdr:rowOff>
    </xdr:from>
    <xdr:ext cx="469744" cy="259045"/>
    <xdr:sp macro="" textlink="">
      <xdr:nvSpPr>
        <xdr:cNvPr id="955" name="n_3mainValue【庁舎】&#10;一人当たり面積">
          <a:extLst>
            <a:ext uri="{FF2B5EF4-FFF2-40B4-BE49-F238E27FC236}">
              <a16:creationId xmlns:a16="http://schemas.microsoft.com/office/drawing/2014/main" id="{DD27AB1B-AF67-4893-9573-70DBEDF63418}"/>
            </a:ext>
          </a:extLst>
        </xdr:cNvPr>
        <xdr:cNvSpPr txBox="1"/>
      </xdr:nvSpPr>
      <xdr:spPr>
        <a:xfrm>
          <a:off x="17384472" y="1830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138447</xdr:rowOff>
    </xdr:from>
    <xdr:ext cx="469744" cy="259045"/>
    <xdr:sp macro="" textlink="">
      <xdr:nvSpPr>
        <xdr:cNvPr id="956" name="n_4mainValue【庁舎】&#10;一人当たり面積">
          <a:extLst>
            <a:ext uri="{FF2B5EF4-FFF2-40B4-BE49-F238E27FC236}">
              <a16:creationId xmlns:a16="http://schemas.microsoft.com/office/drawing/2014/main" id="{8E4595CB-7842-4143-BDA2-8CC5709348ED}"/>
            </a:ext>
          </a:extLst>
        </xdr:cNvPr>
        <xdr:cNvSpPr txBox="1"/>
      </xdr:nvSpPr>
      <xdr:spPr>
        <a:xfrm>
          <a:off x="16588817" y="1830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6AF2CB9A-3D0F-4652-9FE2-8F687CAB351E}"/>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CDBA47F3-4DBA-40E4-B261-E3C72E4CBAE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5BC3B164-948D-49F3-8473-58C365DCF81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一般廃棄物処理施設、福祉施設及び庁舎の有形固定資産減価償却率は、類似団体を</a:t>
          </a:r>
          <a:r>
            <a:rPr kumimoji="1" lang="ja-JP" altLang="en-US" sz="1100">
              <a:solidFill>
                <a:sysClr val="windowText" lastClr="000000"/>
              </a:solidFill>
              <a:effectLst/>
              <a:latin typeface="+mn-lt"/>
              <a:ea typeface="+mn-ea"/>
              <a:cs typeface="+mn-cs"/>
            </a:rPr>
            <a:t>下</a:t>
          </a:r>
          <a:r>
            <a:rPr kumimoji="1" lang="ja-JP" altLang="ja-JP" sz="1100">
              <a:solidFill>
                <a:sysClr val="windowText" lastClr="000000"/>
              </a:solidFill>
              <a:effectLst/>
              <a:latin typeface="+mn-lt"/>
              <a:ea typeface="+mn-ea"/>
              <a:cs typeface="+mn-cs"/>
            </a:rPr>
            <a:t>回っている。図書館及び体育館・プールについては、類似団体を若干上回っており、保健センター・保健所については、令和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年度まで類似団体と同水準であったが、令和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からは</a:t>
          </a:r>
          <a:r>
            <a:rPr kumimoji="1" lang="ja-JP" altLang="ja-JP" sz="1100">
              <a:solidFill>
                <a:sysClr val="windowText" lastClr="000000"/>
              </a:solidFill>
              <a:effectLst/>
              <a:latin typeface="+mn-lt"/>
              <a:ea typeface="+mn-ea"/>
              <a:cs typeface="+mn-cs"/>
            </a:rPr>
            <a:t>改修により類似団体を</a:t>
          </a:r>
          <a:r>
            <a:rPr kumimoji="1" lang="ja-JP" altLang="en-US" sz="1100">
              <a:solidFill>
                <a:sysClr val="windowText" lastClr="000000"/>
              </a:solidFill>
              <a:effectLst/>
              <a:latin typeface="+mn-lt"/>
              <a:ea typeface="+mn-ea"/>
              <a:cs typeface="+mn-cs"/>
            </a:rPr>
            <a:t>下</a:t>
          </a:r>
          <a:r>
            <a:rPr kumimoji="1" lang="ja-JP" altLang="ja-JP" sz="1100">
              <a:solidFill>
                <a:sysClr val="windowText" lastClr="000000"/>
              </a:solidFill>
              <a:effectLst/>
              <a:latin typeface="+mn-lt"/>
              <a:ea typeface="+mn-ea"/>
              <a:cs typeface="+mn-cs"/>
            </a:rPr>
            <a:t>回る結果となった。消防施設については、志摩広域消防組合の解散に伴う、志摩市消防本部の設立により、令和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年度以降類似団体を</a:t>
          </a:r>
          <a:r>
            <a:rPr kumimoji="1" lang="ja-JP" altLang="en-US" sz="1100">
              <a:solidFill>
                <a:sysClr val="windowText" lastClr="000000"/>
              </a:solidFill>
              <a:effectLst/>
              <a:latin typeface="+mn-lt"/>
              <a:ea typeface="+mn-ea"/>
              <a:cs typeface="+mn-cs"/>
            </a:rPr>
            <a:t>下</a:t>
          </a:r>
          <a:r>
            <a:rPr kumimoji="1" lang="ja-JP" altLang="ja-JP" sz="1100">
              <a:solidFill>
                <a:sysClr val="windowText" lastClr="000000"/>
              </a:solidFill>
              <a:effectLst/>
              <a:latin typeface="+mn-lt"/>
              <a:ea typeface="+mn-ea"/>
              <a:cs typeface="+mn-cs"/>
            </a:rPr>
            <a:t>回っている。市民会館は、類似団体を</a:t>
          </a:r>
          <a:r>
            <a:rPr kumimoji="1" lang="ja-JP" altLang="en-US" sz="1100">
              <a:solidFill>
                <a:sysClr val="windowText" lastClr="000000"/>
              </a:solidFill>
              <a:effectLst/>
              <a:latin typeface="+mn-lt"/>
              <a:ea typeface="+mn-ea"/>
              <a:cs typeface="+mn-cs"/>
            </a:rPr>
            <a:t>上</a:t>
          </a:r>
          <a:r>
            <a:rPr kumimoji="1" lang="ja-JP" altLang="ja-JP" sz="1100">
              <a:solidFill>
                <a:sysClr val="windowText" lastClr="000000"/>
              </a:solidFill>
              <a:effectLst/>
              <a:latin typeface="+mn-lt"/>
              <a:ea typeface="+mn-ea"/>
              <a:cs typeface="+mn-cs"/>
            </a:rPr>
            <a:t>回っている。合併特例債の活用により、新設・集約化が進み、今後の施設整備は、令和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年度に改訂した公共施設等総合管理計画に基づいて更新、改修、用途廃止を進めることとなるため、有形固定資産減価償却率に大きな変動はないと考えている。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また、維持管理経費の増加をケアしつつ、個別施設計画に基づいて、更なる集約化、複合化を進めるとともに、老朽化対策にも取り組んでいくこととしている。</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29073157</v>
      </c>
      <c r="BO4" s="462"/>
      <c r="BP4" s="462"/>
      <c r="BQ4" s="462"/>
      <c r="BR4" s="462"/>
      <c r="BS4" s="462"/>
      <c r="BT4" s="462"/>
      <c r="BU4" s="463"/>
      <c r="BV4" s="461">
        <v>28666160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5.3</v>
      </c>
      <c r="CU4" s="602"/>
      <c r="CV4" s="602"/>
      <c r="CW4" s="602"/>
      <c r="CX4" s="602"/>
      <c r="CY4" s="602"/>
      <c r="CZ4" s="602"/>
      <c r="DA4" s="603"/>
      <c r="DB4" s="601">
        <v>4.5</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28238127</v>
      </c>
      <c r="BO5" s="433"/>
      <c r="BP5" s="433"/>
      <c r="BQ5" s="433"/>
      <c r="BR5" s="433"/>
      <c r="BS5" s="433"/>
      <c r="BT5" s="433"/>
      <c r="BU5" s="434"/>
      <c r="BV5" s="432">
        <v>27953653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93.6</v>
      </c>
      <c r="CU5" s="430"/>
      <c r="CV5" s="430"/>
      <c r="CW5" s="430"/>
      <c r="CX5" s="430"/>
      <c r="CY5" s="430"/>
      <c r="CZ5" s="430"/>
      <c r="DA5" s="431"/>
      <c r="DB5" s="429">
        <v>96.8</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835030</v>
      </c>
      <c r="BO6" s="433"/>
      <c r="BP6" s="433"/>
      <c r="BQ6" s="433"/>
      <c r="BR6" s="433"/>
      <c r="BS6" s="433"/>
      <c r="BT6" s="433"/>
      <c r="BU6" s="434"/>
      <c r="BV6" s="432">
        <v>712507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93.8</v>
      </c>
      <c r="CU6" s="576"/>
      <c r="CV6" s="576"/>
      <c r="CW6" s="576"/>
      <c r="CX6" s="576"/>
      <c r="CY6" s="576"/>
      <c r="CZ6" s="576"/>
      <c r="DA6" s="577"/>
      <c r="DB6" s="575">
        <v>97.3</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34330</v>
      </c>
      <c r="BO7" s="433"/>
      <c r="BP7" s="433"/>
      <c r="BQ7" s="433"/>
      <c r="BR7" s="433"/>
      <c r="BS7" s="433"/>
      <c r="BT7" s="433"/>
      <c r="BU7" s="434"/>
      <c r="BV7" s="432">
        <v>16921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14977243</v>
      </c>
      <c r="CU7" s="433"/>
      <c r="CV7" s="433"/>
      <c r="CW7" s="433"/>
      <c r="CX7" s="433"/>
      <c r="CY7" s="433"/>
      <c r="CZ7" s="433"/>
      <c r="DA7" s="434"/>
      <c r="DB7" s="432">
        <v>15464700</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104</v>
      </c>
      <c r="AV8" s="491"/>
      <c r="AW8" s="491"/>
      <c r="AX8" s="491"/>
      <c r="AY8" s="446" t="s">
        <v>105</v>
      </c>
      <c r="AZ8" s="447"/>
      <c r="BA8" s="447"/>
      <c r="BB8" s="447"/>
      <c r="BC8" s="447"/>
      <c r="BD8" s="447"/>
      <c r="BE8" s="447"/>
      <c r="BF8" s="447"/>
      <c r="BG8" s="447"/>
      <c r="BH8" s="447"/>
      <c r="BI8" s="447"/>
      <c r="BJ8" s="447"/>
      <c r="BK8" s="447"/>
      <c r="BL8" s="447"/>
      <c r="BM8" s="448"/>
      <c r="BN8" s="432">
        <v>800700</v>
      </c>
      <c r="BO8" s="433"/>
      <c r="BP8" s="433"/>
      <c r="BQ8" s="433"/>
      <c r="BR8" s="433"/>
      <c r="BS8" s="433"/>
      <c r="BT8" s="433"/>
      <c r="BU8" s="434"/>
      <c r="BV8" s="432">
        <v>695586</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0.4</v>
      </c>
      <c r="CU8" s="536"/>
      <c r="CV8" s="536"/>
      <c r="CW8" s="536"/>
      <c r="CX8" s="536"/>
      <c r="CY8" s="536"/>
      <c r="CZ8" s="536"/>
      <c r="DA8" s="537"/>
      <c r="DB8" s="535">
        <v>0.39</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46057</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104</v>
      </c>
      <c r="AV9" s="491"/>
      <c r="AW9" s="491"/>
      <c r="AX9" s="491"/>
      <c r="AY9" s="446" t="s">
        <v>111</v>
      </c>
      <c r="AZ9" s="447"/>
      <c r="BA9" s="447"/>
      <c r="BB9" s="447"/>
      <c r="BC9" s="447"/>
      <c r="BD9" s="447"/>
      <c r="BE9" s="447"/>
      <c r="BF9" s="447"/>
      <c r="BG9" s="447"/>
      <c r="BH9" s="447"/>
      <c r="BI9" s="447"/>
      <c r="BJ9" s="447"/>
      <c r="BK9" s="447"/>
      <c r="BL9" s="447"/>
      <c r="BM9" s="448"/>
      <c r="BN9" s="432">
        <v>105114</v>
      </c>
      <c r="BO9" s="433"/>
      <c r="BP9" s="433"/>
      <c r="BQ9" s="433"/>
      <c r="BR9" s="433"/>
      <c r="BS9" s="433"/>
      <c r="BT9" s="433"/>
      <c r="BU9" s="434"/>
      <c r="BV9" s="432">
        <v>-279024</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12.3</v>
      </c>
      <c r="CU9" s="430"/>
      <c r="CV9" s="430"/>
      <c r="CW9" s="430"/>
      <c r="CX9" s="430"/>
      <c r="CY9" s="430"/>
      <c r="CZ9" s="430"/>
      <c r="DA9" s="431"/>
      <c r="DB9" s="429">
        <v>16.5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50341</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104</v>
      </c>
      <c r="AV10" s="491"/>
      <c r="AW10" s="491"/>
      <c r="AX10" s="491"/>
      <c r="AY10" s="446" t="s">
        <v>115</v>
      </c>
      <c r="AZ10" s="447"/>
      <c r="BA10" s="447"/>
      <c r="BB10" s="447"/>
      <c r="BC10" s="447"/>
      <c r="BD10" s="447"/>
      <c r="BE10" s="447"/>
      <c r="BF10" s="447"/>
      <c r="BG10" s="447"/>
      <c r="BH10" s="447"/>
      <c r="BI10" s="447"/>
      <c r="BJ10" s="447"/>
      <c r="BK10" s="447"/>
      <c r="BL10" s="447"/>
      <c r="BM10" s="448"/>
      <c r="BN10" s="432">
        <v>874540</v>
      </c>
      <c r="BO10" s="433"/>
      <c r="BP10" s="433"/>
      <c r="BQ10" s="433"/>
      <c r="BR10" s="433"/>
      <c r="BS10" s="433"/>
      <c r="BT10" s="433"/>
      <c r="BU10" s="434"/>
      <c r="BV10" s="432">
        <v>1029550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44110</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579302</v>
      </c>
      <c r="BO12" s="433"/>
      <c r="BP12" s="433"/>
      <c r="BQ12" s="433"/>
      <c r="BR12" s="433"/>
      <c r="BS12" s="433"/>
      <c r="BT12" s="433"/>
      <c r="BU12" s="434"/>
      <c r="BV12" s="432">
        <v>790623</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43516</v>
      </c>
      <c r="S13" s="520"/>
      <c r="T13" s="520"/>
      <c r="U13" s="520"/>
      <c r="V13" s="521"/>
      <c r="W13" s="522" t="s">
        <v>131</v>
      </c>
      <c r="X13" s="418"/>
      <c r="Y13" s="418"/>
      <c r="Z13" s="418"/>
      <c r="AA13" s="418"/>
      <c r="AB13" s="419"/>
      <c r="AC13" s="385">
        <v>1663</v>
      </c>
      <c r="AD13" s="386"/>
      <c r="AE13" s="386"/>
      <c r="AF13" s="386"/>
      <c r="AG13" s="387"/>
      <c r="AH13" s="385">
        <v>2084</v>
      </c>
      <c r="AI13" s="386"/>
      <c r="AJ13" s="386"/>
      <c r="AK13" s="386"/>
      <c r="AL13" s="445"/>
      <c r="AM13" s="489" t="s">
        <v>132</v>
      </c>
      <c r="AN13" s="389"/>
      <c r="AO13" s="389"/>
      <c r="AP13" s="389"/>
      <c r="AQ13" s="389"/>
      <c r="AR13" s="389"/>
      <c r="AS13" s="389"/>
      <c r="AT13" s="390"/>
      <c r="AU13" s="490" t="s">
        <v>104</v>
      </c>
      <c r="AV13" s="491"/>
      <c r="AW13" s="491"/>
      <c r="AX13" s="491"/>
      <c r="AY13" s="446" t="s">
        <v>133</v>
      </c>
      <c r="AZ13" s="447"/>
      <c r="BA13" s="447"/>
      <c r="BB13" s="447"/>
      <c r="BC13" s="447"/>
      <c r="BD13" s="447"/>
      <c r="BE13" s="447"/>
      <c r="BF13" s="447"/>
      <c r="BG13" s="447"/>
      <c r="BH13" s="447"/>
      <c r="BI13" s="447"/>
      <c r="BJ13" s="447"/>
      <c r="BK13" s="447"/>
      <c r="BL13" s="447"/>
      <c r="BM13" s="448"/>
      <c r="BN13" s="432">
        <v>400352</v>
      </c>
      <c r="BO13" s="433"/>
      <c r="BP13" s="433"/>
      <c r="BQ13" s="433"/>
      <c r="BR13" s="433"/>
      <c r="BS13" s="433"/>
      <c r="BT13" s="433"/>
      <c r="BU13" s="434"/>
      <c r="BV13" s="432">
        <v>-40097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7.6</v>
      </c>
      <c r="CU13" s="430"/>
      <c r="CV13" s="430"/>
      <c r="CW13" s="430"/>
      <c r="CX13" s="430"/>
      <c r="CY13" s="430"/>
      <c r="CZ13" s="430"/>
      <c r="DA13" s="431"/>
      <c r="DB13" s="429">
        <v>8.8000000000000007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45114</v>
      </c>
      <c r="S14" s="520"/>
      <c r="T14" s="520"/>
      <c r="U14" s="520"/>
      <c r="V14" s="521"/>
      <c r="W14" s="523"/>
      <c r="X14" s="421"/>
      <c r="Y14" s="421"/>
      <c r="Z14" s="421"/>
      <c r="AA14" s="421"/>
      <c r="AB14" s="422"/>
      <c r="AC14" s="512">
        <v>8.1</v>
      </c>
      <c r="AD14" s="513"/>
      <c r="AE14" s="513"/>
      <c r="AF14" s="513"/>
      <c r="AG14" s="514"/>
      <c r="AH14" s="512">
        <v>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12.7</v>
      </c>
      <c r="CU14" s="530"/>
      <c r="CV14" s="530"/>
      <c r="CW14" s="530"/>
      <c r="CX14" s="530"/>
      <c r="CY14" s="530"/>
      <c r="CZ14" s="530"/>
      <c r="DA14" s="531"/>
      <c r="DB14" s="529">
        <v>15.4</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44603</v>
      </c>
      <c r="S15" s="520"/>
      <c r="T15" s="520"/>
      <c r="U15" s="520"/>
      <c r="V15" s="521"/>
      <c r="W15" s="522" t="s">
        <v>137</v>
      </c>
      <c r="X15" s="418"/>
      <c r="Y15" s="418"/>
      <c r="Z15" s="418"/>
      <c r="AA15" s="418"/>
      <c r="AB15" s="419"/>
      <c r="AC15" s="385">
        <v>3674</v>
      </c>
      <c r="AD15" s="386"/>
      <c r="AE15" s="386"/>
      <c r="AF15" s="386"/>
      <c r="AG15" s="387"/>
      <c r="AH15" s="385">
        <v>4358</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5612556</v>
      </c>
      <c r="BO15" s="462"/>
      <c r="BP15" s="462"/>
      <c r="BQ15" s="462"/>
      <c r="BR15" s="462"/>
      <c r="BS15" s="462"/>
      <c r="BT15" s="462"/>
      <c r="BU15" s="463"/>
      <c r="BV15" s="461">
        <v>5627851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17.8</v>
      </c>
      <c r="AD16" s="513"/>
      <c r="AE16" s="513"/>
      <c r="AF16" s="513"/>
      <c r="AG16" s="514"/>
      <c r="AH16" s="512">
        <v>18.7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13473966</v>
      </c>
      <c r="BO16" s="433"/>
      <c r="BP16" s="433"/>
      <c r="BQ16" s="433"/>
      <c r="BR16" s="433"/>
      <c r="BS16" s="433"/>
      <c r="BT16" s="433"/>
      <c r="BU16" s="434"/>
      <c r="BV16" s="432">
        <v>13917341</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15302</v>
      </c>
      <c r="AD17" s="386"/>
      <c r="AE17" s="386"/>
      <c r="AF17" s="386"/>
      <c r="AG17" s="387"/>
      <c r="AH17" s="385">
        <v>16841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7079278</v>
      </c>
      <c r="BO17" s="433"/>
      <c r="BP17" s="433"/>
      <c r="BQ17" s="433"/>
      <c r="BR17" s="433"/>
      <c r="BS17" s="433"/>
      <c r="BT17" s="433"/>
      <c r="BU17" s="434"/>
      <c r="BV17" s="432">
        <v>7091449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178.93</v>
      </c>
      <c r="M18" s="485"/>
      <c r="N18" s="485"/>
      <c r="O18" s="485"/>
      <c r="P18" s="485"/>
      <c r="Q18" s="485"/>
      <c r="R18" s="486"/>
      <c r="S18" s="486"/>
      <c r="T18" s="486"/>
      <c r="U18" s="486"/>
      <c r="V18" s="487"/>
      <c r="W18" s="503"/>
      <c r="X18" s="504"/>
      <c r="Y18" s="504"/>
      <c r="Z18" s="504"/>
      <c r="AA18" s="504"/>
      <c r="AB18" s="528"/>
      <c r="AC18" s="402">
        <v>74.099999999999994</v>
      </c>
      <c r="AD18" s="403"/>
      <c r="AE18" s="403"/>
      <c r="AF18" s="403"/>
      <c r="AG18" s="488"/>
      <c r="AH18" s="402">
        <v>72.3</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14416673</v>
      </c>
      <c r="BO18" s="433"/>
      <c r="BP18" s="433"/>
      <c r="BQ18" s="433"/>
      <c r="BR18" s="433"/>
      <c r="BS18" s="433"/>
      <c r="BT18" s="433"/>
      <c r="BU18" s="434"/>
      <c r="BV18" s="432">
        <v>15213128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257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18433852</v>
      </c>
      <c r="BO19" s="433"/>
      <c r="BP19" s="433"/>
      <c r="BQ19" s="433"/>
      <c r="BR19" s="433"/>
      <c r="BS19" s="433"/>
      <c r="BT19" s="433"/>
      <c r="BU19" s="434"/>
      <c r="BV19" s="432">
        <v>19542853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19568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18203819</v>
      </c>
      <c r="BO22" s="462"/>
      <c r="BP22" s="462"/>
      <c r="BQ22" s="462"/>
      <c r="BR22" s="462"/>
      <c r="BS22" s="462"/>
      <c r="BT22" s="462"/>
      <c r="BU22" s="463"/>
      <c r="BV22" s="461">
        <v>18341254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11458860</v>
      </c>
      <c r="BO23" s="433"/>
      <c r="BP23" s="433"/>
      <c r="BQ23" s="433"/>
      <c r="BR23" s="433"/>
      <c r="BS23" s="433"/>
      <c r="BT23" s="433"/>
      <c r="BU23" s="434"/>
      <c r="BV23" s="432">
        <v>11940539</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9000</v>
      </c>
      <c r="R24" s="386"/>
      <c r="S24" s="386"/>
      <c r="T24" s="386"/>
      <c r="U24" s="386"/>
      <c r="V24" s="387"/>
      <c r="W24" s="475"/>
      <c r="X24" s="412"/>
      <c r="Y24" s="413"/>
      <c r="Z24" s="388" t="s">
        <v>162</v>
      </c>
      <c r="AA24" s="389"/>
      <c r="AB24" s="389"/>
      <c r="AC24" s="389"/>
      <c r="AD24" s="389"/>
      <c r="AE24" s="389"/>
      <c r="AF24" s="389"/>
      <c r="AG24" s="390"/>
      <c r="AH24" s="385">
        <v>581</v>
      </c>
      <c r="AI24" s="386"/>
      <c r="AJ24" s="386"/>
      <c r="AK24" s="386"/>
      <c r="AL24" s="387"/>
      <c r="AM24" s="385">
        <v>1808653</v>
      </c>
      <c r="AN24" s="386"/>
      <c r="AO24" s="386"/>
      <c r="AP24" s="386"/>
      <c r="AQ24" s="386"/>
      <c r="AR24" s="387"/>
      <c r="AS24" s="385">
        <v>3113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10262233</v>
      </c>
      <c r="BO24" s="433"/>
      <c r="BP24" s="433"/>
      <c r="BQ24" s="433"/>
      <c r="BR24" s="433"/>
      <c r="BS24" s="433"/>
      <c r="BT24" s="433"/>
      <c r="BU24" s="434"/>
      <c r="BV24" s="432">
        <v>9518936</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7000</v>
      </c>
      <c r="R25" s="386"/>
      <c r="S25" s="386"/>
      <c r="T25" s="386"/>
      <c r="U25" s="386"/>
      <c r="V25" s="387"/>
      <c r="W25" s="475"/>
      <c r="X25" s="412"/>
      <c r="Y25" s="413"/>
      <c r="Z25" s="388" t="s">
        <v>165</v>
      </c>
      <c r="AA25" s="389"/>
      <c r="AB25" s="389"/>
      <c r="AC25" s="389"/>
      <c r="AD25" s="389"/>
      <c r="AE25" s="389"/>
      <c r="AF25" s="389"/>
      <c r="AG25" s="390"/>
      <c r="AH25" s="385">
        <v>145</v>
      </c>
      <c r="AI25" s="386"/>
      <c r="AJ25" s="386"/>
      <c r="AK25" s="386"/>
      <c r="AL25" s="387"/>
      <c r="AM25" s="385">
        <v>436595</v>
      </c>
      <c r="AN25" s="386"/>
      <c r="AO25" s="386"/>
      <c r="AP25" s="386"/>
      <c r="AQ25" s="386"/>
      <c r="AR25" s="387"/>
      <c r="AS25" s="385">
        <v>3011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1036715</v>
      </c>
      <c r="BO25" s="462"/>
      <c r="BP25" s="462"/>
      <c r="BQ25" s="462"/>
      <c r="BR25" s="462"/>
      <c r="BS25" s="462"/>
      <c r="BT25" s="462"/>
      <c r="BU25" s="463"/>
      <c r="BV25" s="461">
        <v>594564</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6000</v>
      </c>
      <c r="R26" s="386"/>
      <c r="S26" s="386"/>
      <c r="T26" s="386"/>
      <c r="U26" s="386"/>
      <c r="V26" s="387"/>
      <c r="W26" s="475"/>
      <c r="X26" s="412"/>
      <c r="Y26" s="413"/>
      <c r="Z26" s="388" t="s">
        <v>168</v>
      </c>
      <c r="AA26" s="443"/>
      <c r="AB26" s="443"/>
      <c r="AC26" s="443"/>
      <c r="AD26" s="443"/>
      <c r="AE26" s="443"/>
      <c r="AF26" s="443"/>
      <c r="AG26" s="444"/>
      <c r="AH26" s="385">
        <v>42</v>
      </c>
      <c r="AI26" s="386"/>
      <c r="AJ26" s="386"/>
      <c r="AK26" s="386"/>
      <c r="AL26" s="387"/>
      <c r="AM26" s="385">
        <v>125664</v>
      </c>
      <c r="AN26" s="386"/>
      <c r="AO26" s="386"/>
      <c r="AP26" s="386"/>
      <c r="AQ26" s="386"/>
      <c r="AR26" s="387"/>
      <c r="AS26" s="385">
        <v>2992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4700</v>
      </c>
      <c r="R27" s="386"/>
      <c r="S27" s="386"/>
      <c r="T27" s="386"/>
      <c r="U27" s="386"/>
      <c r="V27" s="387"/>
      <c r="W27" s="475"/>
      <c r="X27" s="412"/>
      <c r="Y27" s="413"/>
      <c r="Z27" s="388" t="s">
        <v>171</v>
      </c>
      <c r="AA27" s="389"/>
      <c r="AB27" s="389"/>
      <c r="AC27" s="389"/>
      <c r="AD27" s="389"/>
      <c r="AE27" s="389"/>
      <c r="AF27" s="389"/>
      <c r="AG27" s="390"/>
      <c r="AH27" s="385">
        <v>56</v>
      </c>
      <c r="AI27" s="386"/>
      <c r="AJ27" s="386"/>
      <c r="AK27" s="386"/>
      <c r="AL27" s="387"/>
      <c r="AM27" s="385">
        <v>176890</v>
      </c>
      <c r="AN27" s="386"/>
      <c r="AO27" s="386"/>
      <c r="AP27" s="386"/>
      <c r="AQ27" s="386"/>
      <c r="AR27" s="387"/>
      <c r="AS27" s="385">
        <v>3159</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3990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3385144</v>
      </c>
      <c r="BO28" s="462"/>
      <c r="BP28" s="462"/>
      <c r="BQ28" s="462"/>
      <c r="BR28" s="462"/>
      <c r="BS28" s="462"/>
      <c r="BT28" s="462"/>
      <c r="BU28" s="463"/>
      <c r="BV28" s="461">
        <v>3089906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16</v>
      </c>
      <c r="M29" s="386"/>
      <c r="N29" s="386"/>
      <c r="O29" s="386"/>
      <c r="P29" s="387"/>
      <c r="Q29" s="385">
        <v>3700</v>
      </c>
      <c r="R29" s="386"/>
      <c r="S29" s="386"/>
      <c r="T29" s="386"/>
      <c r="U29" s="386"/>
      <c r="V29" s="387"/>
      <c r="W29" s="476"/>
      <c r="X29" s="477"/>
      <c r="Y29" s="478"/>
      <c r="Z29" s="388" t="s">
        <v>177</v>
      </c>
      <c r="AA29" s="389"/>
      <c r="AB29" s="389"/>
      <c r="AC29" s="389"/>
      <c r="AD29" s="389"/>
      <c r="AE29" s="389"/>
      <c r="AF29" s="389"/>
      <c r="AG29" s="390"/>
      <c r="AH29" s="385">
        <v>637</v>
      </c>
      <c r="AI29" s="386"/>
      <c r="AJ29" s="386"/>
      <c r="AK29" s="386"/>
      <c r="AL29" s="387"/>
      <c r="AM29" s="385">
        <v>1985543</v>
      </c>
      <c r="AN29" s="386"/>
      <c r="AO29" s="386"/>
      <c r="AP29" s="386"/>
      <c r="AQ29" s="386"/>
      <c r="AR29" s="387"/>
      <c r="AS29" s="385">
        <v>3117</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55570</v>
      </c>
      <c r="BO29" s="433"/>
      <c r="BP29" s="433"/>
      <c r="BQ29" s="433"/>
      <c r="BR29" s="433"/>
      <c r="BS29" s="433"/>
      <c r="BT29" s="433"/>
      <c r="BU29" s="434"/>
      <c r="BV29" s="432">
        <v>49869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3657164</v>
      </c>
      <c r="BO30" s="467"/>
      <c r="BP30" s="467"/>
      <c r="BQ30" s="467"/>
      <c r="BR30" s="467"/>
      <c r="BS30" s="467"/>
      <c r="BT30" s="467"/>
      <c r="BU30" s="468"/>
      <c r="BV30" s="466">
        <v>3941503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志摩広域行政組合（一般会計）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志摩まちづくり株式会社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住宅新築資金等貸付事業特別会計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志摩広域行政組合（才庭寮特別会計）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8</v>
      </c>
      <c r="AN36" s="380"/>
      <c r="AO36" s="381" t="str">
        <f>IF('各会計、関係団体の財政状況及び健全化判断比率'!B33="","",'各会計、関係団体の財政状況及び健全化判断比率'!B33)</f>
        <v>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志摩広域行政組合（ともやま苑特別会計）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志摩広域行政組合（福祉センター）</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三重県市町総合事務組合（一般会計）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三重県市町総合事務組合（共同研修特別会計）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三重県市町総合事務組合（デジタル地図特別会計）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三重県市町総合事務組合（物品特別会計）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三重県市町総合事務組合（退職手当特別会計）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18</v>
      </c>
      <c r="BX43" s="380"/>
      <c r="BY43" s="381" t="str">
        <f>IF('各会計、関係団体の財政状況及び健全化判断比率'!B77="","",'各会計、関係団体の財政状況及び健全化判断比率'!B77)</f>
        <v>三重県市町総合事務組合（消防救急無線特別会計）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k4sf9vadQyVkrAITdDZUAWP8fJduSznalVNqlvKoD8LDo6F3lysIbQM9VynHE98Xe7gIvZDWrqIM5D+55fIG4g==" saltValue="HIGd5YSUxNL7marJFX7fP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5611177</v>
      </c>
      <c r="S5" s="690"/>
      <c r="T5" s="690"/>
      <c r="U5" s="690"/>
      <c r="V5" s="690"/>
      <c r="W5" s="690"/>
      <c r="X5" s="690"/>
      <c r="Y5" s="715"/>
      <c r="Z5" s="728">
        <v>19.3</v>
      </c>
      <c r="AA5" s="728"/>
      <c r="AB5" s="728"/>
      <c r="AC5" s="728"/>
      <c r="AD5" s="729">
        <v>5611177</v>
      </c>
      <c r="AE5" s="729"/>
      <c r="AF5" s="729"/>
      <c r="AG5" s="729"/>
      <c r="AH5" s="729"/>
      <c r="AI5" s="729"/>
      <c r="AJ5" s="729"/>
      <c r="AK5" s="729"/>
      <c r="AL5" s="716">
        <v>36.5</v>
      </c>
      <c r="AM5" s="698"/>
      <c r="AN5" s="698"/>
      <c r="AO5" s="717"/>
      <c r="AP5" s="692" t="s">
        <v>216</v>
      </c>
      <c r="AQ5" s="693"/>
      <c r="AR5" s="693"/>
      <c r="AS5" s="693"/>
      <c r="AT5" s="693"/>
      <c r="AU5" s="693"/>
      <c r="AV5" s="693"/>
      <c r="AW5" s="693"/>
      <c r="AX5" s="693"/>
      <c r="AY5" s="693"/>
      <c r="AZ5" s="693"/>
      <c r="BA5" s="693"/>
      <c r="BB5" s="693"/>
      <c r="BC5" s="693"/>
      <c r="BD5" s="693"/>
      <c r="BE5" s="693"/>
      <c r="BF5" s="694"/>
      <c r="BG5" s="634">
        <v>5488402</v>
      </c>
      <c r="BH5" s="635"/>
      <c r="BI5" s="635"/>
      <c r="BJ5" s="635"/>
      <c r="BK5" s="635"/>
      <c r="BL5" s="635"/>
      <c r="BM5" s="635"/>
      <c r="BN5" s="636"/>
      <c r="BO5" s="672">
        <v>97.8</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178333</v>
      </c>
      <c r="S6" s="635"/>
      <c r="T6" s="635"/>
      <c r="U6" s="635"/>
      <c r="V6" s="635"/>
      <c r="W6" s="635"/>
      <c r="X6" s="635"/>
      <c r="Y6" s="636"/>
      <c r="Z6" s="672">
        <v>0.6</v>
      </c>
      <c r="AA6" s="672"/>
      <c r="AB6" s="672"/>
      <c r="AC6" s="672"/>
      <c r="AD6" s="673">
        <v>178333</v>
      </c>
      <c r="AE6" s="673"/>
      <c r="AF6" s="673"/>
      <c r="AG6" s="673"/>
      <c r="AH6" s="673"/>
      <c r="AI6" s="673"/>
      <c r="AJ6" s="673"/>
      <c r="AK6" s="673"/>
      <c r="AL6" s="637">
        <v>1.2</v>
      </c>
      <c r="AM6" s="638"/>
      <c r="AN6" s="638"/>
      <c r="AO6" s="674"/>
      <c r="AP6" s="631" t="s">
        <v>221</v>
      </c>
      <c r="AQ6" s="632"/>
      <c r="AR6" s="632"/>
      <c r="AS6" s="632"/>
      <c r="AT6" s="632"/>
      <c r="AU6" s="632"/>
      <c r="AV6" s="632"/>
      <c r="AW6" s="632"/>
      <c r="AX6" s="632"/>
      <c r="AY6" s="632"/>
      <c r="AZ6" s="632"/>
      <c r="BA6" s="632"/>
      <c r="BB6" s="632"/>
      <c r="BC6" s="632"/>
      <c r="BD6" s="632"/>
      <c r="BE6" s="632"/>
      <c r="BF6" s="633"/>
      <c r="BG6" s="634">
        <v>5488402</v>
      </c>
      <c r="BH6" s="635"/>
      <c r="BI6" s="635"/>
      <c r="BJ6" s="635"/>
      <c r="BK6" s="635"/>
      <c r="BL6" s="635"/>
      <c r="BM6" s="635"/>
      <c r="BN6" s="636"/>
      <c r="BO6" s="672">
        <v>97.8</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181518</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181518</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2207</v>
      </c>
      <c r="S7" s="635"/>
      <c r="T7" s="635"/>
      <c r="U7" s="635"/>
      <c r="V7" s="635"/>
      <c r="W7" s="635"/>
      <c r="X7" s="635"/>
      <c r="Y7" s="636"/>
      <c r="Z7" s="672">
        <v>0</v>
      </c>
      <c r="AA7" s="672"/>
      <c r="AB7" s="672"/>
      <c r="AC7" s="672"/>
      <c r="AD7" s="673">
        <v>2207</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1988952</v>
      </c>
      <c r="BH7" s="635"/>
      <c r="BI7" s="635"/>
      <c r="BJ7" s="635"/>
      <c r="BK7" s="635"/>
      <c r="BL7" s="635"/>
      <c r="BM7" s="635"/>
      <c r="BN7" s="636"/>
      <c r="BO7" s="672">
        <v>35.4</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6398011</v>
      </c>
      <c r="CS7" s="635"/>
      <c r="CT7" s="635"/>
      <c r="CU7" s="635"/>
      <c r="CV7" s="635"/>
      <c r="CW7" s="635"/>
      <c r="CX7" s="635"/>
      <c r="CY7" s="636"/>
      <c r="CZ7" s="672">
        <v>22.7</v>
      </c>
      <c r="DA7" s="672"/>
      <c r="DB7" s="672"/>
      <c r="DC7" s="672"/>
      <c r="DD7" s="640">
        <v>163856</v>
      </c>
      <c r="DE7" s="635"/>
      <c r="DF7" s="635"/>
      <c r="DG7" s="635"/>
      <c r="DH7" s="635"/>
      <c r="DI7" s="635"/>
      <c r="DJ7" s="635"/>
      <c r="DK7" s="635"/>
      <c r="DL7" s="635"/>
      <c r="DM7" s="635"/>
      <c r="DN7" s="635"/>
      <c r="DO7" s="635"/>
      <c r="DP7" s="636"/>
      <c r="DQ7" s="640">
        <v>3273864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51635</v>
      </c>
      <c r="S8" s="635"/>
      <c r="T8" s="635"/>
      <c r="U8" s="635"/>
      <c r="V8" s="635"/>
      <c r="W8" s="635"/>
      <c r="X8" s="635"/>
      <c r="Y8" s="636"/>
      <c r="Z8" s="672">
        <v>0.2</v>
      </c>
      <c r="AA8" s="672"/>
      <c r="AB8" s="672"/>
      <c r="AC8" s="672"/>
      <c r="AD8" s="673">
        <v>51635</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73689</v>
      </c>
      <c r="BH8" s="635"/>
      <c r="BI8" s="635"/>
      <c r="BJ8" s="635"/>
      <c r="BK8" s="635"/>
      <c r="BL8" s="635"/>
      <c r="BM8" s="635"/>
      <c r="BN8" s="636"/>
      <c r="BO8" s="672">
        <v>1.3</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9191560</v>
      </c>
      <c r="CS8" s="635"/>
      <c r="CT8" s="635"/>
      <c r="CU8" s="635"/>
      <c r="CV8" s="635"/>
      <c r="CW8" s="635"/>
      <c r="CX8" s="635"/>
      <c r="CY8" s="636"/>
      <c r="CZ8" s="672">
        <v>32.6</v>
      </c>
      <c r="DA8" s="672"/>
      <c r="DB8" s="672"/>
      <c r="DC8" s="672"/>
      <c r="DD8" s="640">
        <v>267699</v>
      </c>
      <c r="DE8" s="635"/>
      <c r="DF8" s="635"/>
      <c r="DG8" s="635"/>
      <c r="DH8" s="635"/>
      <c r="DI8" s="635"/>
      <c r="DJ8" s="635"/>
      <c r="DK8" s="635"/>
      <c r="DL8" s="635"/>
      <c r="DM8" s="635"/>
      <c r="DN8" s="635"/>
      <c r="DO8" s="635"/>
      <c r="DP8" s="636"/>
      <c r="DQ8" s="640">
        <v>5484651</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71410</v>
      </c>
      <c r="S9" s="635"/>
      <c r="T9" s="635"/>
      <c r="U9" s="635"/>
      <c r="V9" s="635"/>
      <c r="W9" s="635"/>
      <c r="X9" s="635"/>
      <c r="Y9" s="636"/>
      <c r="Z9" s="672">
        <v>0.2</v>
      </c>
      <c r="AA9" s="672"/>
      <c r="AB9" s="672"/>
      <c r="AC9" s="672"/>
      <c r="AD9" s="673">
        <v>71410</v>
      </c>
      <c r="AE9" s="673"/>
      <c r="AF9" s="673"/>
      <c r="AG9" s="673"/>
      <c r="AH9" s="673"/>
      <c r="AI9" s="673"/>
      <c r="AJ9" s="673"/>
      <c r="AK9" s="673"/>
      <c r="AL9" s="637">
        <v>0.5</v>
      </c>
      <c r="AM9" s="638"/>
      <c r="AN9" s="638"/>
      <c r="AO9" s="674"/>
      <c r="AP9" s="631" t="s">
        <v>230</v>
      </c>
      <c r="AQ9" s="632"/>
      <c r="AR9" s="632"/>
      <c r="AS9" s="632"/>
      <c r="AT9" s="632"/>
      <c r="AU9" s="632"/>
      <c r="AV9" s="632"/>
      <c r="AW9" s="632"/>
      <c r="AX9" s="632"/>
      <c r="AY9" s="632"/>
      <c r="AZ9" s="632"/>
      <c r="BA9" s="632"/>
      <c r="BB9" s="632"/>
      <c r="BC9" s="632"/>
      <c r="BD9" s="632"/>
      <c r="BE9" s="632"/>
      <c r="BF9" s="633"/>
      <c r="BG9" s="634">
        <v>1625700</v>
      </c>
      <c r="BH9" s="635"/>
      <c r="BI9" s="635"/>
      <c r="BJ9" s="635"/>
      <c r="BK9" s="635"/>
      <c r="BL9" s="635"/>
      <c r="BM9" s="635"/>
      <c r="BN9" s="636"/>
      <c r="BO9" s="672">
        <v>29</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2702846</v>
      </c>
      <c r="CS9" s="635"/>
      <c r="CT9" s="635"/>
      <c r="CU9" s="635"/>
      <c r="CV9" s="635"/>
      <c r="CW9" s="635"/>
      <c r="CX9" s="635"/>
      <c r="CY9" s="636"/>
      <c r="CZ9" s="672">
        <v>9.6</v>
      </c>
      <c r="DA9" s="672"/>
      <c r="DB9" s="672"/>
      <c r="DC9" s="672"/>
      <c r="DD9" s="640">
        <v>34423</v>
      </c>
      <c r="DE9" s="635"/>
      <c r="DF9" s="635"/>
      <c r="DG9" s="635"/>
      <c r="DH9" s="635"/>
      <c r="DI9" s="635"/>
      <c r="DJ9" s="635"/>
      <c r="DK9" s="635"/>
      <c r="DL9" s="635"/>
      <c r="DM9" s="635"/>
      <c r="DN9" s="635"/>
      <c r="DO9" s="635"/>
      <c r="DP9" s="636"/>
      <c r="DQ9" s="640">
        <v>1962877</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139331</v>
      </c>
      <c r="BH10" s="635"/>
      <c r="BI10" s="635"/>
      <c r="BJ10" s="635"/>
      <c r="BK10" s="635"/>
      <c r="BL10" s="635"/>
      <c r="BM10" s="635"/>
      <c r="BN10" s="636"/>
      <c r="BO10" s="672">
        <v>2.5</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14068</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6564</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1148645</v>
      </c>
      <c r="S11" s="635"/>
      <c r="T11" s="635"/>
      <c r="U11" s="635"/>
      <c r="V11" s="635"/>
      <c r="W11" s="635"/>
      <c r="X11" s="635"/>
      <c r="Y11" s="636"/>
      <c r="Z11" s="637">
        <v>4</v>
      </c>
      <c r="AA11" s="638"/>
      <c r="AB11" s="638"/>
      <c r="AC11" s="639"/>
      <c r="AD11" s="640">
        <v>1148645</v>
      </c>
      <c r="AE11" s="635"/>
      <c r="AF11" s="635"/>
      <c r="AG11" s="635"/>
      <c r="AH11" s="635"/>
      <c r="AI11" s="635"/>
      <c r="AJ11" s="635"/>
      <c r="AK11" s="636"/>
      <c r="AL11" s="637">
        <v>7.5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150232</v>
      </c>
      <c r="BH11" s="635"/>
      <c r="BI11" s="635"/>
      <c r="BJ11" s="635"/>
      <c r="BK11" s="635"/>
      <c r="BL11" s="635"/>
      <c r="BM11" s="635"/>
      <c r="BN11" s="636"/>
      <c r="BO11" s="672">
        <v>2.7</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556393</v>
      </c>
      <c r="CS11" s="635"/>
      <c r="CT11" s="635"/>
      <c r="CU11" s="635"/>
      <c r="CV11" s="635"/>
      <c r="CW11" s="635"/>
      <c r="CX11" s="635"/>
      <c r="CY11" s="636"/>
      <c r="CZ11" s="672">
        <v>2</v>
      </c>
      <c r="DA11" s="672"/>
      <c r="DB11" s="672"/>
      <c r="DC11" s="672"/>
      <c r="DD11" s="640">
        <v>96184</v>
      </c>
      <c r="DE11" s="635"/>
      <c r="DF11" s="635"/>
      <c r="DG11" s="635"/>
      <c r="DH11" s="635"/>
      <c r="DI11" s="635"/>
      <c r="DJ11" s="635"/>
      <c r="DK11" s="635"/>
      <c r="DL11" s="635"/>
      <c r="DM11" s="635"/>
      <c r="DN11" s="635"/>
      <c r="DO11" s="635"/>
      <c r="DP11" s="636"/>
      <c r="DQ11" s="640">
        <v>305088</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28464</v>
      </c>
      <c r="S12" s="635"/>
      <c r="T12" s="635"/>
      <c r="U12" s="635"/>
      <c r="V12" s="635"/>
      <c r="W12" s="635"/>
      <c r="X12" s="635"/>
      <c r="Y12" s="636"/>
      <c r="Z12" s="672">
        <v>0.1</v>
      </c>
      <c r="AA12" s="672"/>
      <c r="AB12" s="672"/>
      <c r="AC12" s="672"/>
      <c r="AD12" s="673">
        <v>28464</v>
      </c>
      <c r="AE12" s="673"/>
      <c r="AF12" s="673"/>
      <c r="AG12" s="673"/>
      <c r="AH12" s="673"/>
      <c r="AI12" s="673"/>
      <c r="AJ12" s="673"/>
      <c r="AK12" s="673"/>
      <c r="AL12" s="637">
        <v>0.2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2926839</v>
      </c>
      <c r="BH12" s="635"/>
      <c r="BI12" s="635"/>
      <c r="BJ12" s="635"/>
      <c r="BK12" s="635"/>
      <c r="BL12" s="635"/>
      <c r="BM12" s="635"/>
      <c r="BN12" s="636"/>
      <c r="BO12" s="672">
        <v>52.2</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701867</v>
      </c>
      <c r="CS12" s="635"/>
      <c r="CT12" s="635"/>
      <c r="CU12" s="635"/>
      <c r="CV12" s="635"/>
      <c r="CW12" s="635"/>
      <c r="CX12" s="635"/>
      <c r="CY12" s="636"/>
      <c r="CZ12" s="672">
        <v>2.5</v>
      </c>
      <c r="DA12" s="672"/>
      <c r="DB12" s="672"/>
      <c r="DC12" s="672"/>
      <c r="DD12" s="640">
        <v>18413</v>
      </c>
      <c r="DE12" s="635"/>
      <c r="DF12" s="635"/>
      <c r="DG12" s="635"/>
      <c r="DH12" s="635"/>
      <c r="DI12" s="635"/>
      <c r="DJ12" s="635"/>
      <c r="DK12" s="635"/>
      <c r="DL12" s="635"/>
      <c r="DM12" s="635"/>
      <c r="DN12" s="635"/>
      <c r="DO12" s="635"/>
      <c r="DP12" s="636"/>
      <c r="DQ12" s="640">
        <v>495105</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2926131</v>
      </c>
      <c r="BH13" s="635"/>
      <c r="BI13" s="635"/>
      <c r="BJ13" s="635"/>
      <c r="BK13" s="635"/>
      <c r="BL13" s="635"/>
      <c r="BM13" s="635"/>
      <c r="BN13" s="636"/>
      <c r="BO13" s="672">
        <v>52.1</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1363990</v>
      </c>
      <c r="CS13" s="635"/>
      <c r="CT13" s="635"/>
      <c r="CU13" s="635"/>
      <c r="CV13" s="635"/>
      <c r="CW13" s="635"/>
      <c r="CX13" s="635"/>
      <c r="CY13" s="636"/>
      <c r="CZ13" s="672">
        <v>4.8</v>
      </c>
      <c r="DA13" s="672"/>
      <c r="DB13" s="672"/>
      <c r="DC13" s="672"/>
      <c r="DD13" s="640">
        <v>494306</v>
      </c>
      <c r="DE13" s="635"/>
      <c r="DF13" s="635"/>
      <c r="DG13" s="635"/>
      <c r="DH13" s="635"/>
      <c r="DI13" s="635"/>
      <c r="DJ13" s="635"/>
      <c r="DK13" s="635"/>
      <c r="DL13" s="635"/>
      <c r="DM13" s="635"/>
      <c r="DN13" s="635"/>
      <c r="DO13" s="635"/>
      <c r="DP13" s="636"/>
      <c r="DQ13" s="640">
        <v>810683</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220348</v>
      </c>
      <c r="BH14" s="635"/>
      <c r="BI14" s="635"/>
      <c r="BJ14" s="635"/>
      <c r="BK14" s="635"/>
      <c r="BL14" s="635"/>
      <c r="BM14" s="635"/>
      <c r="BN14" s="636"/>
      <c r="BO14" s="672">
        <v>3.9</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2754522</v>
      </c>
      <c r="CS14" s="635"/>
      <c r="CT14" s="635"/>
      <c r="CU14" s="635"/>
      <c r="CV14" s="635"/>
      <c r="CW14" s="635"/>
      <c r="CX14" s="635"/>
      <c r="CY14" s="636"/>
      <c r="CZ14" s="672">
        <v>9.8000000000000007</v>
      </c>
      <c r="DA14" s="672"/>
      <c r="DB14" s="672"/>
      <c r="DC14" s="672"/>
      <c r="DD14" s="640">
        <v>1257242</v>
      </c>
      <c r="DE14" s="635"/>
      <c r="DF14" s="635"/>
      <c r="DG14" s="635"/>
      <c r="DH14" s="635"/>
      <c r="DI14" s="635"/>
      <c r="DJ14" s="635"/>
      <c r="DK14" s="635"/>
      <c r="DL14" s="635"/>
      <c r="DM14" s="635"/>
      <c r="DN14" s="635"/>
      <c r="DO14" s="635"/>
      <c r="DP14" s="636"/>
      <c r="DQ14" s="640">
        <v>1319448</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30247</v>
      </c>
      <c r="S15" s="635"/>
      <c r="T15" s="635"/>
      <c r="U15" s="635"/>
      <c r="V15" s="635"/>
      <c r="W15" s="635"/>
      <c r="X15" s="635"/>
      <c r="Y15" s="636"/>
      <c r="Z15" s="672">
        <v>0.1</v>
      </c>
      <c r="AA15" s="672"/>
      <c r="AB15" s="672"/>
      <c r="AC15" s="672"/>
      <c r="AD15" s="673">
        <v>30247</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352263</v>
      </c>
      <c r="BH15" s="635"/>
      <c r="BI15" s="635"/>
      <c r="BJ15" s="635"/>
      <c r="BK15" s="635"/>
      <c r="BL15" s="635"/>
      <c r="BM15" s="635"/>
      <c r="BN15" s="636"/>
      <c r="BO15" s="672">
        <v>6.3</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2087360</v>
      </c>
      <c r="CS15" s="635"/>
      <c r="CT15" s="635"/>
      <c r="CU15" s="635"/>
      <c r="CV15" s="635"/>
      <c r="CW15" s="635"/>
      <c r="CX15" s="635"/>
      <c r="CY15" s="636"/>
      <c r="CZ15" s="672">
        <v>7.4</v>
      </c>
      <c r="DA15" s="672"/>
      <c r="DB15" s="672"/>
      <c r="DC15" s="672"/>
      <c r="DD15" s="640">
        <v>111335</v>
      </c>
      <c r="DE15" s="635"/>
      <c r="DF15" s="635"/>
      <c r="DG15" s="635"/>
      <c r="DH15" s="635"/>
      <c r="DI15" s="635"/>
      <c r="DJ15" s="635"/>
      <c r="DK15" s="635"/>
      <c r="DL15" s="635"/>
      <c r="DM15" s="635"/>
      <c r="DN15" s="635"/>
      <c r="DO15" s="635"/>
      <c r="DP15" s="636"/>
      <c r="DQ15" s="640">
        <v>1485596</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117200</v>
      </c>
      <c r="S16" s="635"/>
      <c r="T16" s="635"/>
      <c r="U16" s="635"/>
      <c r="V16" s="635"/>
      <c r="W16" s="635"/>
      <c r="X16" s="635"/>
      <c r="Y16" s="636"/>
      <c r="Z16" s="672">
        <v>0.4</v>
      </c>
      <c r="AA16" s="672"/>
      <c r="AB16" s="672"/>
      <c r="AC16" s="672"/>
      <c r="AD16" s="673">
        <v>117200</v>
      </c>
      <c r="AE16" s="673"/>
      <c r="AF16" s="673"/>
      <c r="AG16" s="673"/>
      <c r="AH16" s="673"/>
      <c r="AI16" s="673"/>
      <c r="AJ16" s="673"/>
      <c r="AK16" s="673"/>
      <c r="AL16" s="637">
        <v>0.8</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198299</v>
      </c>
      <c r="S17" s="635"/>
      <c r="T17" s="635"/>
      <c r="U17" s="635"/>
      <c r="V17" s="635"/>
      <c r="W17" s="635"/>
      <c r="X17" s="635"/>
      <c r="Y17" s="636"/>
      <c r="Z17" s="672">
        <v>0.7</v>
      </c>
      <c r="AA17" s="672"/>
      <c r="AB17" s="672"/>
      <c r="AC17" s="672"/>
      <c r="AD17" s="673">
        <v>198299</v>
      </c>
      <c r="AE17" s="673"/>
      <c r="AF17" s="673"/>
      <c r="AG17" s="673"/>
      <c r="AH17" s="673"/>
      <c r="AI17" s="673"/>
      <c r="AJ17" s="673"/>
      <c r="AK17" s="673"/>
      <c r="AL17" s="637">
        <v>1.3</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2285992</v>
      </c>
      <c r="CS17" s="635"/>
      <c r="CT17" s="635"/>
      <c r="CU17" s="635"/>
      <c r="CV17" s="635"/>
      <c r="CW17" s="635"/>
      <c r="CX17" s="635"/>
      <c r="CY17" s="636"/>
      <c r="CZ17" s="672">
        <v>8.1</v>
      </c>
      <c r="DA17" s="672"/>
      <c r="DB17" s="672"/>
      <c r="DC17" s="672"/>
      <c r="DD17" s="640" t="s">
        <v>122</v>
      </c>
      <c r="DE17" s="635"/>
      <c r="DF17" s="635"/>
      <c r="DG17" s="635"/>
      <c r="DH17" s="635"/>
      <c r="DI17" s="635"/>
      <c r="DJ17" s="635"/>
      <c r="DK17" s="635"/>
      <c r="DL17" s="635"/>
      <c r="DM17" s="635"/>
      <c r="DN17" s="635"/>
      <c r="DO17" s="635"/>
      <c r="DP17" s="636"/>
      <c r="DQ17" s="640">
        <v>2273428</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24758</v>
      </c>
      <c r="S18" s="635"/>
      <c r="T18" s="635"/>
      <c r="U18" s="635"/>
      <c r="V18" s="635"/>
      <c r="W18" s="635"/>
      <c r="X18" s="635"/>
      <c r="Y18" s="636"/>
      <c r="Z18" s="672">
        <v>0.1</v>
      </c>
      <c r="AA18" s="672"/>
      <c r="AB18" s="672"/>
      <c r="AC18" s="672"/>
      <c r="AD18" s="673">
        <v>24758</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171768</v>
      </c>
      <c r="S19" s="635"/>
      <c r="T19" s="635"/>
      <c r="U19" s="635"/>
      <c r="V19" s="635"/>
      <c r="W19" s="635"/>
      <c r="X19" s="635"/>
      <c r="Y19" s="636"/>
      <c r="Z19" s="672">
        <v>0.6</v>
      </c>
      <c r="AA19" s="672"/>
      <c r="AB19" s="672"/>
      <c r="AC19" s="672"/>
      <c r="AD19" s="673">
        <v>171768</v>
      </c>
      <c r="AE19" s="673"/>
      <c r="AF19" s="673"/>
      <c r="AG19" s="673"/>
      <c r="AH19" s="673"/>
      <c r="AI19" s="673"/>
      <c r="AJ19" s="673"/>
      <c r="AK19" s="673"/>
      <c r="AL19" s="637">
        <v>1.1000000000000001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122775</v>
      </c>
      <c r="BH19" s="635"/>
      <c r="BI19" s="635"/>
      <c r="BJ19" s="635"/>
      <c r="BK19" s="635"/>
      <c r="BL19" s="635"/>
      <c r="BM19" s="635"/>
      <c r="BN19" s="636"/>
      <c r="BO19" s="672">
        <v>2.2000000000000002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1773</v>
      </c>
      <c r="S20" s="635"/>
      <c r="T20" s="635"/>
      <c r="U20" s="635"/>
      <c r="V20" s="635"/>
      <c r="W20" s="635"/>
      <c r="X20" s="635"/>
      <c r="Y20" s="636"/>
      <c r="Z20" s="672">
        <v>0</v>
      </c>
      <c r="AA20" s="672"/>
      <c r="AB20" s="672"/>
      <c r="AC20" s="672"/>
      <c r="AD20" s="673">
        <v>1773</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122775</v>
      </c>
      <c r="BH20" s="635"/>
      <c r="BI20" s="635"/>
      <c r="BJ20" s="635"/>
      <c r="BK20" s="635"/>
      <c r="BL20" s="635"/>
      <c r="BM20" s="635"/>
      <c r="BN20" s="636"/>
      <c r="BO20" s="672">
        <v>2.2000000000000002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28238127</v>
      </c>
      <c r="CS20" s="635"/>
      <c r="CT20" s="635"/>
      <c r="CU20" s="635"/>
      <c r="CV20" s="635"/>
      <c r="CW20" s="635"/>
      <c r="CX20" s="635"/>
      <c r="CY20" s="636"/>
      <c r="CZ20" s="672">
        <v>100</v>
      </c>
      <c r="DA20" s="672"/>
      <c r="DB20" s="672"/>
      <c r="DC20" s="672"/>
      <c r="DD20" s="640">
        <v>2443458</v>
      </c>
      <c r="DE20" s="635"/>
      <c r="DF20" s="635"/>
      <c r="DG20" s="635"/>
      <c r="DH20" s="635"/>
      <c r="DI20" s="635"/>
      <c r="DJ20" s="635"/>
      <c r="DK20" s="635"/>
      <c r="DL20" s="635"/>
      <c r="DM20" s="635"/>
      <c r="DN20" s="635"/>
      <c r="DO20" s="635"/>
      <c r="DP20" s="636"/>
      <c r="DQ20" s="640">
        <v>17598822</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8576221</v>
      </c>
      <c r="S21" s="635"/>
      <c r="T21" s="635"/>
      <c r="U21" s="635"/>
      <c r="V21" s="635"/>
      <c r="W21" s="635"/>
      <c r="X21" s="635"/>
      <c r="Y21" s="636"/>
      <c r="Z21" s="672">
        <v>29.5</v>
      </c>
      <c r="AA21" s="672"/>
      <c r="AB21" s="672"/>
      <c r="AC21" s="672"/>
      <c r="AD21" s="673">
        <v>7860301</v>
      </c>
      <c r="AE21" s="673"/>
      <c r="AF21" s="673"/>
      <c r="AG21" s="673"/>
      <c r="AH21" s="673"/>
      <c r="AI21" s="673"/>
      <c r="AJ21" s="673"/>
      <c r="AK21" s="673"/>
      <c r="AL21" s="637">
        <v>51.2</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122775</v>
      </c>
      <c r="BH21" s="635"/>
      <c r="BI21" s="635"/>
      <c r="BJ21" s="635"/>
      <c r="BK21" s="635"/>
      <c r="BL21" s="635"/>
      <c r="BM21" s="635"/>
      <c r="BN21" s="636"/>
      <c r="BO21" s="672">
        <v>2.2000000000000002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7860301</v>
      </c>
      <c r="S22" s="635"/>
      <c r="T22" s="635"/>
      <c r="U22" s="635"/>
      <c r="V22" s="635"/>
      <c r="W22" s="635"/>
      <c r="X22" s="635"/>
      <c r="Y22" s="636"/>
      <c r="Z22" s="672">
        <v>27</v>
      </c>
      <c r="AA22" s="672"/>
      <c r="AB22" s="672"/>
      <c r="AC22" s="672"/>
      <c r="AD22" s="673">
        <v>7860301</v>
      </c>
      <c r="AE22" s="673"/>
      <c r="AF22" s="673"/>
      <c r="AG22" s="673"/>
      <c r="AH22" s="673"/>
      <c r="AI22" s="673"/>
      <c r="AJ22" s="673"/>
      <c r="AK22" s="673"/>
      <c r="AL22" s="637">
        <v>51.2</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715920</v>
      </c>
      <c r="S23" s="635"/>
      <c r="T23" s="635"/>
      <c r="U23" s="635"/>
      <c r="V23" s="635"/>
      <c r="W23" s="635"/>
      <c r="X23" s="635"/>
      <c r="Y23" s="636"/>
      <c r="Z23" s="672">
        <v>2.5</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12818627</v>
      </c>
      <c r="CS24" s="690"/>
      <c r="CT24" s="690"/>
      <c r="CU24" s="690"/>
      <c r="CV24" s="690"/>
      <c r="CW24" s="690"/>
      <c r="CX24" s="690"/>
      <c r="CY24" s="715"/>
      <c r="CZ24" s="716">
        <v>45.4</v>
      </c>
      <c r="DA24" s="698"/>
      <c r="DB24" s="698"/>
      <c r="DC24" s="718"/>
      <c r="DD24" s="714">
        <v>9655044</v>
      </c>
      <c r="DE24" s="690"/>
      <c r="DF24" s="690"/>
      <c r="DG24" s="690"/>
      <c r="DH24" s="690"/>
      <c r="DI24" s="690"/>
      <c r="DJ24" s="690"/>
      <c r="DK24" s="715"/>
      <c r="DL24" s="714">
        <v>8644348</v>
      </c>
      <c r="DM24" s="690"/>
      <c r="DN24" s="690"/>
      <c r="DO24" s="690"/>
      <c r="DP24" s="690"/>
      <c r="DQ24" s="690"/>
      <c r="DR24" s="690"/>
      <c r="DS24" s="690"/>
      <c r="DT24" s="690"/>
      <c r="DU24" s="690"/>
      <c r="DV24" s="715"/>
      <c r="DW24" s="716">
        <v>56.1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16013838</v>
      </c>
      <c r="S25" s="635"/>
      <c r="T25" s="635"/>
      <c r="U25" s="635"/>
      <c r="V25" s="635"/>
      <c r="W25" s="635"/>
      <c r="X25" s="635"/>
      <c r="Y25" s="636"/>
      <c r="Z25" s="672">
        <v>55.1</v>
      </c>
      <c r="AA25" s="672"/>
      <c r="AB25" s="672"/>
      <c r="AC25" s="672"/>
      <c r="AD25" s="673">
        <v>15297918</v>
      </c>
      <c r="AE25" s="673"/>
      <c r="AF25" s="673"/>
      <c r="AG25" s="673"/>
      <c r="AH25" s="673"/>
      <c r="AI25" s="673"/>
      <c r="AJ25" s="673"/>
      <c r="AK25" s="673"/>
      <c r="AL25" s="637">
        <v>99.6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6281385</v>
      </c>
      <c r="CS25" s="647"/>
      <c r="CT25" s="647"/>
      <c r="CU25" s="647"/>
      <c r="CV25" s="647"/>
      <c r="CW25" s="647"/>
      <c r="CX25" s="647"/>
      <c r="CY25" s="648"/>
      <c r="CZ25" s="637">
        <v>22.2</v>
      </c>
      <c r="DA25" s="649"/>
      <c r="DB25" s="649"/>
      <c r="DC25" s="650"/>
      <c r="DD25" s="640">
        <v>5736046</v>
      </c>
      <c r="DE25" s="647"/>
      <c r="DF25" s="647"/>
      <c r="DG25" s="647"/>
      <c r="DH25" s="647"/>
      <c r="DI25" s="647"/>
      <c r="DJ25" s="647"/>
      <c r="DK25" s="648"/>
      <c r="DL25" s="640">
        <v>5394094</v>
      </c>
      <c r="DM25" s="647"/>
      <c r="DN25" s="647"/>
      <c r="DO25" s="647"/>
      <c r="DP25" s="647"/>
      <c r="DQ25" s="647"/>
      <c r="DR25" s="647"/>
      <c r="DS25" s="647"/>
      <c r="DT25" s="647"/>
      <c r="DU25" s="647"/>
      <c r="DV25" s="648"/>
      <c r="DW25" s="637">
        <v>35</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2315</v>
      </c>
      <c r="S26" s="635"/>
      <c r="T26" s="635"/>
      <c r="U26" s="635"/>
      <c r="V26" s="635"/>
      <c r="W26" s="635"/>
      <c r="X26" s="635"/>
      <c r="Y26" s="636"/>
      <c r="Z26" s="672">
        <v>0</v>
      </c>
      <c r="AA26" s="672"/>
      <c r="AB26" s="672"/>
      <c r="AC26" s="672"/>
      <c r="AD26" s="673">
        <v>2315</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3865320</v>
      </c>
      <c r="CS26" s="635"/>
      <c r="CT26" s="635"/>
      <c r="CU26" s="635"/>
      <c r="CV26" s="635"/>
      <c r="CW26" s="635"/>
      <c r="CX26" s="635"/>
      <c r="CY26" s="636"/>
      <c r="CZ26" s="637">
        <v>13.7</v>
      </c>
      <c r="DA26" s="649"/>
      <c r="DB26" s="649"/>
      <c r="DC26" s="650"/>
      <c r="DD26" s="640">
        <v>3446568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235264</v>
      </c>
      <c r="S27" s="635"/>
      <c r="T27" s="635"/>
      <c r="U27" s="635"/>
      <c r="V27" s="635"/>
      <c r="W27" s="635"/>
      <c r="X27" s="635"/>
      <c r="Y27" s="636"/>
      <c r="Z27" s="672">
        <v>0.8</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5611177</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4251250</v>
      </c>
      <c r="CS27" s="647"/>
      <c r="CT27" s="647"/>
      <c r="CU27" s="647"/>
      <c r="CV27" s="647"/>
      <c r="CW27" s="647"/>
      <c r="CX27" s="647"/>
      <c r="CY27" s="648"/>
      <c r="CZ27" s="637">
        <v>15.1</v>
      </c>
      <c r="DA27" s="649"/>
      <c r="DB27" s="649"/>
      <c r="DC27" s="650"/>
      <c r="DD27" s="640">
        <v>1645570</v>
      </c>
      <c r="DE27" s="647"/>
      <c r="DF27" s="647"/>
      <c r="DG27" s="647"/>
      <c r="DH27" s="647"/>
      <c r="DI27" s="647"/>
      <c r="DJ27" s="647"/>
      <c r="DK27" s="648"/>
      <c r="DL27" s="640">
        <v>976826</v>
      </c>
      <c r="DM27" s="647"/>
      <c r="DN27" s="647"/>
      <c r="DO27" s="647"/>
      <c r="DP27" s="647"/>
      <c r="DQ27" s="647"/>
      <c r="DR27" s="647"/>
      <c r="DS27" s="647"/>
      <c r="DT27" s="647"/>
      <c r="DU27" s="647"/>
      <c r="DV27" s="648"/>
      <c r="DW27" s="637">
        <v>6.3</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260740</v>
      </c>
      <c r="S28" s="635"/>
      <c r="T28" s="635"/>
      <c r="U28" s="635"/>
      <c r="V28" s="635"/>
      <c r="W28" s="635"/>
      <c r="X28" s="635"/>
      <c r="Y28" s="636"/>
      <c r="Z28" s="672">
        <v>0.9</v>
      </c>
      <c r="AA28" s="672"/>
      <c r="AB28" s="672"/>
      <c r="AC28" s="672"/>
      <c r="AD28" s="673">
        <v>44594</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2285992</v>
      </c>
      <c r="CS28" s="635"/>
      <c r="CT28" s="635"/>
      <c r="CU28" s="635"/>
      <c r="CV28" s="635"/>
      <c r="CW28" s="635"/>
      <c r="CX28" s="635"/>
      <c r="CY28" s="636"/>
      <c r="CZ28" s="637">
        <v>8.1</v>
      </c>
      <c r="DA28" s="649"/>
      <c r="DB28" s="649"/>
      <c r="DC28" s="650"/>
      <c r="DD28" s="640">
        <v>2273428</v>
      </c>
      <c r="DE28" s="635"/>
      <c r="DF28" s="635"/>
      <c r="DG28" s="635"/>
      <c r="DH28" s="635"/>
      <c r="DI28" s="635"/>
      <c r="DJ28" s="635"/>
      <c r="DK28" s="636"/>
      <c r="DL28" s="640">
        <v>2273428</v>
      </c>
      <c r="DM28" s="635"/>
      <c r="DN28" s="635"/>
      <c r="DO28" s="635"/>
      <c r="DP28" s="635"/>
      <c r="DQ28" s="635"/>
      <c r="DR28" s="635"/>
      <c r="DS28" s="635"/>
      <c r="DT28" s="635"/>
      <c r="DU28" s="635"/>
      <c r="DV28" s="636"/>
      <c r="DW28" s="637">
        <v>14.8</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26372</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2285992</v>
      </c>
      <c r="CS29" s="647"/>
      <c r="CT29" s="647"/>
      <c r="CU29" s="647"/>
      <c r="CV29" s="647"/>
      <c r="CW29" s="647"/>
      <c r="CX29" s="647"/>
      <c r="CY29" s="648"/>
      <c r="CZ29" s="637">
        <v>8.1</v>
      </c>
      <c r="DA29" s="649"/>
      <c r="DB29" s="649"/>
      <c r="DC29" s="650"/>
      <c r="DD29" s="640">
        <v>2273428</v>
      </c>
      <c r="DE29" s="647"/>
      <c r="DF29" s="647"/>
      <c r="DG29" s="647"/>
      <c r="DH29" s="647"/>
      <c r="DI29" s="647"/>
      <c r="DJ29" s="647"/>
      <c r="DK29" s="648"/>
      <c r="DL29" s="640">
        <v>2273428</v>
      </c>
      <c r="DM29" s="647"/>
      <c r="DN29" s="647"/>
      <c r="DO29" s="647"/>
      <c r="DP29" s="647"/>
      <c r="DQ29" s="647"/>
      <c r="DR29" s="647"/>
      <c r="DS29" s="647"/>
      <c r="DT29" s="647"/>
      <c r="DU29" s="647"/>
      <c r="DV29" s="648"/>
      <c r="DW29" s="637">
        <v>14.8</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3737088</v>
      </c>
      <c r="S30" s="635"/>
      <c r="T30" s="635"/>
      <c r="U30" s="635"/>
      <c r="V30" s="635"/>
      <c r="W30" s="635"/>
      <c r="X30" s="635"/>
      <c r="Y30" s="636"/>
      <c r="Z30" s="672">
        <v>12.9</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2231235</v>
      </c>
      <c r="CS30" s="635"/>
      <c r="CT30" s="635"/>
      <c r="CU30" s="635"/>
      <c r="CV30" s="635"/>
      <c r="CW30" s="635"/>
      <c r="CX30" s="635"/>
      <c r="CY30" s="636"/>
      <c r="CZ30" s="637">
        <v>7.9</v>
      </c>
      <c r="DA30" s="649"/>
      <c r="DB30" s="649"/>
      <c r="DC30" s="650"/>
      <c r="DD30" s="640">
        <v>2219045</v>
      </c>
      <c r="DE30" s="635"/>
      <c r="DF30" s="635"/>
      <c r="DG30" s="635"/>
      <c r="DH30" s="635"/>
      <c r="DI30" s="635"/>
      <c r="DJ30" s="635"/>
      <c r="DK30" s="636"/>
      <c r="DL30" s="640">
        <v>2219045</v>
      </c>
      <c r="DM30" s="635"/>
      <c r="DN30" s="635"/>
      <c r="DO30" s="635"/>
      <c r="DP30" s="635"/>
      <c r="DQ30" s="635"/>
      <c r="DR30" s="635"/>
      <c r="DS30" s="635"/>
      <c r="DT30" s="635"/>
      <c r="DU30" s="635"/>
      <c r="DV30" s="636"/>
      <c r="DW30" s="637">
        <v>14.4</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98.7</v>
      </c>
      <c r="BH31" s="697"/>
      <c r="BI31" s="697"/>
      <c r="BJ31" s="697"/>
      <c r="BK31" s="697"/>
      <c r="BL31" s="697"/>
      <c r="BM31" s="698">
        <v>94.9</v>
      </c>
      <c r="BN31" s="697"/>
      <c r="BO31" s="697"/>
      <c r="BP31" s="697"/>
      <c r="BQ31" s="699"/>
      <c r="BR31" s="696">
        <v>98.8</v>
      </c>
      <c r="BS31" s="697"/>
      <c r="BT31" s="697"/>
      <c r="BU31" s="697"/>
      <c r="BV31" s="697"/>
      <c r="BW31" s="697"/>
      <c r="BX31" s="698">
        <v>94.3</v>
      </c>
      <c r="BY31" s="697"/>
      <c r="BZ31" s="697"/>
      <c r="CA31" s="697"/>
      <c r="CB31" s="699"/>
      <c r="CD31" s="655"/>
      <c r="CE31" s="656"/>
      <c r="CF31" s="631" t="s">
        <v>300</v>
      </c>
      <c r="CG31" s="632"/>
      <c r="CH31" s="632"/>
      <c r="CI31" s="632"/>
      <c r="CJ31" s="632"/>
      <c r="CK31" s="632"/>
      <c r="CL31" s="632"/>
      <c r="CM31" s="632"/>
      <c r="CN31" s="632"/>
      <c r="CO31" s="632"/>
      <c r="CP31" s="632"/>
      <c r="CQ31" s="633"/>
      <c r="CR31" s="634">
        <v>54757</v>
      </c>
      <c r="CS31" s="647"/>
      <c r="CT31" s="647"/>
      <c r="CU31" s="647"/>
      <c r="CV31" s="647"/>
      <c r="CW31" s="647"/>
      <c r="CX31" s="647"/>
      <c r="CY31" s="648"/>
      <c r="CZ31" s="637">
        <v>0.2</v>
      </c>
      <c r="DA31" s="649"/>
      <c r="DB31" s="649"/>
      <c r="DC31" s="650"/>
      <c r="DD31" s="640">
        <v>54383</v>
      </c>
      <c r="DE31" s="647"/>
      <c r="DF31" s="647"/>
      <c r="DG31" s="647"/>
      <c r="DH31" s="647"/>
      <c r="DI31" s="647"/>
      <c r="DJ31" s="647"/>
      <c r="DK31" s="648"/>
      <c r="DL31" s="640">
        <v>54383</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1334979</v>
      </c>
      <c r="S32" s="635"/>
      <c r="T32" s="635"/>
      <c r="U32" s="635"/>
      <c r="V32" s="635"/>
      <c r="W32" s="635"/>
      <c r="X32" s="635"/>
      <c r="Y32" s="636"/>
      <c r="Z32" s="672">
        <v>4.5999999999999996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98.9</v>
      </c>
      <c r="BH32" s="647"/>
      <c r="BI32" s="647"/>
      <c r="BJ32" s="647"/>
      <c r="BK32" s="647"/>
      <c r="BL32" s="647"/>
      <c r="BM32" s="638">
        <v>97.1</v>
      </c>
      <c r="BN32" s="647"/>
      <c r="BO32" s="647"/>
      <c r="BP32" s="647"/>
      <c r="BQ32" s="670"/>
      <c r="BR32" s="700">
        <v>98.8</v>
      </c>
      <c r="BS32" s="647"/>
      <c r="BT32" s="647"/>
      <c r="BU32" s="647"/>
      <c r="BV32" s="647"/>
      <c r="BW32" s="647"/>
      <c r="BX32" s="638">
        <v>97</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40268</v>
      </c>
      <c r="S33" s="635"/>
      <c r="T33" s="635"/>
      <c r="U33" s="635"/>
      <c r="V33" s="635"/>
      <c r="W33" s="635"/>
      <c r="X33" s="635"/>
      <c r="Y33" s="636"/>
      <c r="Z33" s="672">
        <v>0.1</v>
      </c>
      <c r="AA33" s="672"/>
      <c r="AB33" s="672"/>
      <c r="AC33" s="672"/>
      <c r="AD33" s="673">
        <v>16903</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98.4</v>
      </c>
      <c r="BH33" s="619"/>
      <c r="BI33" s="619"/>
      <c r="BJ33" s="619"/>
      <c r="BK33" s="619"/>
      <c r="BL33" s="619"/>
      <c r="BM33" s="665">
        <v>92.9</v>
      </c>
      <c r="BN33" s="619"/>
      <c r="BO33" s="619"/>
      <c r="BP33" s="619"/>
      <c r="BQ33" s="682"/>
      <c r="BR33" s="695">
        <v>98.6</v>
      </c>
      <c r="BS33" s="619"/>
      <c r="BT33" s="619"/>
      <c r="BU33" s="619"/>
      <c r="BV33" s="619"/>
      <c r="BW33" s="619"/>
      <c r="BX33" s="665">
        <v>91.7</v>
      </c>
      <c r="BY33" s="619"/>
      <c r="BZ33" s="619"/>
      <c r="CA33" s="619"/>
      <c r="CB33" s="682"/>
      <c r="CD33" s="631" t="s">
        <v>307</v>
      </c>
      <c r="CE33" s="632"/>
      <c r="CF33" s="632"/>
      <c r="CG33" s="632"/>
      <c r="CH33" s="632"/>
      <c r="CI33" s="632"/>
      <c r="CJ33" s="632"/>
      <c r="CK33" s="632"/>
      <c r="CL33" s="632"/>
      <c r="CM33" s="632"/>
      <c r="CN33" s="632"/>
      <c r="CO33" s="632"/>
      <c r="CP33" s="632"/>
      <c r="CQ33" s="633"/>
      <c r="CR33" s="634">
        <v>12976042</v>
      </c>
      <c r="CS33" s="647"/>
      <c r="CT33" s="647"/>
      <c r="CU33" s="647"/>
      <c r="CV33" s="647"/>
      <c r="CW33" s="647"/>
      <c r="CX33" s="647"/>
      <c r="CY33" s="648"/>
      <c r="CZ33" s="637">
        <v>46</v>
      </c>
      <c r="DA33" s="649"/>
      <c r="DB33" s="649"/>
      <c r="DC33" s="650"/>
      <c r="DD33" s="640">
        <v>7686351</v>
      </c>
      <c r="DE33" s="647"/>
      <c r="DF33" s="647"/>
      <c r="DG33" s="647"/>
      <c r="DH33" s="647"/>
      <c r="DI33" s="647"/>
      <c r="DJ33" s="647"/>
      <c r="DK33" s="648"/>
      <c r="DL33" s="640">
        <v>5772325</v>
      </c>
      <c r="DM33" s="647"/>
      <c r="DN33" s="647"/>
      <c r="DO33" s="647"/>
      <c r="DP33" s="647"/>
      <c r="DQ33" s="647"/>
      <c r="DR33" s="647"/>
      <c r="DS33" s="647"/>
      <c r="DT33" s="647"/>
      <c r="DU33" s="647"/>
      <c r="DV33" s="648"/>
      <c r="DW33" s="637">
        <v>37.5</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1532897</v>
      </c>
      <c r="S34" s="635"/>
      <c r="T34" s="635"/>
      <c r="U34" s="635"/>
      <c r="V34" s="635"/>
      <c r="W34" s="635"/>
      <c r="X34" s="635"/>
      <c r="Y34" s="636"/>
      <c r="Z34" s="672">
        <v>5.3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3869892</v>
      </c>
      <c r="CS34" s="635"/>
      <c r="CT34" s="635"/>
      <c r="CU34" s="635"/>
      <c r="CV34" s="635"/>
      <c r="CW34" s="635"/>
      <c r="CX34" s="635"/>
      <c r="CY34" s="636"/>
      <c r="CZ34" s="637">
        <v>13.7</v>
      </c>
      <c r="DA34" s="649"/>
      <c r="DB34" s="649"/>
      <c r="DC34" s="650"/>
      <c r="DD34" s="640">
        <v>1903364</v>
      </c>
      <c r="DE34" s="635"/>
      <c r="DF34" s="635"/>
      <c r="DG34" s="635"/>
      <c r="DH34" s="635"/>
      <c r="DI34" s="635"/>
      <c r="DJ34" s="635"/>
      <c r="DK34" s="636"/>
      <c r="DL34" s="640">
        <v>1545171</v>
      </c>
      <c r="DM34" s="635"/>
      <c r="DN34" s="635"/>
      <c r="DO34" s="635"/>
      <c r="DP34" s="635"/>
      <c r="DQ34" s="635"/>
      <c r="DR34" s="635"/>
      <c r="DS34" s="635"/>
      <c r="DT34" s="635"/>
      <c r="DU34" s="635"/>
      <c r="DV34" s="636"/>
      <c r="DW34" s="637">
        <v>10</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2682041</v>
      </c>
      <c r="S35" s="635"/>
      <c r="T35" s="635"/>
      <c r="U35" s="635"/>
      <c r="V35" s="635"/>
      <c r="W35" s="635"/>
      <c r="X35" s="635"/>
      <c r="Y35" s="636"/>
      <c r="Z35" s="672">
        <v>9.1999999999999993</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271429</v>
      </c>
      <c r="CS35" s="647"/>
      <c r="CT35" s="647"/>
      <c r="CU35" s="647"/>
      <c r="CV35" s="647"/>
      <c r="CW35" s="647"/>
      <c r="CX35" s="647"/>
      <c r="CY35" s="648"/>
      <c r="CZ35" s="637">
        <v>1</v>
      </c>
      <c r="DA35" s="649"/>
      <c r="DB35" s="649"/>
      <c r="DC35" s="650"/>
      <c r="DD35" s="640">
        <v>199169</v>
      </c>
      <c r="DE35" s="647"/>
      <c r="DF35" s="647"/>
      <c r="DG35" s="647"/>
      <c r="DH35" s="647"/>
      <c r="DI35" s="647"/>
      <c r="DJ35" s="647"/>
      <c r="DK35" s="648"/>
      <c r="DL35" s="640">
        <v>194034</v>
      </c>
      <c r="DM35" s="647"/>
      <c r="DN35" s="647"/>
      <c r="DO35" s="647"/>
      <c r="DP35" s="647"/>
      <c r="DQ35" s="647"/>
      <c r="DR35" s="647"/>
      <c r="DS35" s="647"/>
      <c r="DT35" s="647"/>
      <c r="DU35" s="647"/>
      <c r="DV35" s="648"/>
      <c r="DW35" s="637">
        <v>1.3</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712507</v>
      </c>
      <c r="S36" s="635"/>
      <c r="T36" s="635"/>
      <c r="U36" s="635"/>
      <c r="V36" s="635"/>
      <c r="W36" s="635"/>
      <c r="X36" s="635"/>
      <c r="Y36" s="636"/>
      <c r="Z36" s="672">
        <v>2.5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3613653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140609</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3543972</v>
      </c>
      <c r="CS36" s="635"/>
      <c r="CT36" s="635"/>
      <c r="CU36" s="635"/>
      <c r="CV36" s="635"/>
      <c r="CW36" s="635"/>
      <c r="CX36" s="635"/>
      <c r="CY36" s="636"/>
      <c r="CZ36" s="637">
        <v>12.6</v>
      </c>
      <c r="DA36" s="649"/>
      <c r="DB36" s="649"/>
      <c r="DC36" s="650"/>
      <c r="DD36" s="640">
        <v>2421963</v>
      </c>
      <c r="DE36" s="635"/>
      <c r="DF36" s="635"/>
      <c r="DG36" s="635"/>
      <c r="DH36" s="635"/>
      <c r="DI36" s="635"/>
      <c r="DJ36" s="635"/>
      <c r="DK36" s="636"/>
      <c r="DL36" s="640">
        <v>1851781</v>
      </c>
      <c r="DM36" s="635"/>
      <c r="DN36" s="635"/>
      <c r="DO36" s="635"/>
      <c r="DP36" s="635"/>
      <c r="DQ36" s="635"/>
      <c r="DR36" s="635"/>
      <c r="DS36" s="635"/>
      <c r="DT36" s="635"/>
      <c r="DU36" s="635"/>
      <c r="DV36" s="636"/>
      <c r="DW36" s="637">
        <v>12</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401048</v>
      </c>
      <c r="S37" s="635"/>
      <c r="T37" s="635"/>
      <c r="U37" s="635"/>
      <c r="V37" s="635"/>
      <c r="W37" s="635"/>
      <c r="X37" s="635"/>
      <c r="Y37" s="636"/>
      <c r="Z37" s="672">
        <v>1.4</v>
      </c>
      <c r="AA37" s="672"/>
      <c r="AB37" s="672"/>
      <c r="AC37" s="672"/>
      <c r="AD37" s="673">
        <v>1560</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512858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55050</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1009517</v>
      </c>
      <c r="CS37" s="647"/>
      <c r="CT37" s="647"/>
      <c r="CU37" s="647"/>
      <c r="CV37" s="647"/>
      <c r="CW37" s="647"/>
      <c r="CX37" s="647"/>
      <c r="CY37" s="648"/>
      <c r="CZ37" s="637">
        <v>3.6</v>
      </c>
      <c r="DA37" s="649"/>
      <c r="DB37" s="649"/>
      <c r="DC37" s="650"/>
      <c r="DD37" s="640">
        <v>1009517</v>
      </c>
      <c r="DE37" s="647"/>
      <c r="DF37" s="647"/>
      <c r="DG37" s="647"/>
      <c r="DH37" s="647"/>
      <c r="DI37" s="647"/>
      <c r="DJ37" s="647"/>
      <c r="DK37" s="648"/>
      <c r="DL37" s="640">
        <v>987551</v>
      </c>
      <c r="DM37" s="647"/>
      <c r="DN37" s="647"/>
      <c r="DO37" s="647"/>
      <c r="DP37" s="647"/>
      <c r="DQ37" s="647"/>
      <c r="DR37" s="647"/>
      <c r="DS37" s="647"/>
      <c r="DT37" s="647"/>
      <c r="DU37" s="647"/>
      <c r="DV37" s="648"/>
      <c r="DW37" s="637">
        <v>6.4</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2093800</v>
      </c>
      <c r="S38" s="635"/>
      <c r="T38" s="635"/>
      <c r="U38" s="635"/>
      <c r="V38" s="635"/>
      <c r="W38" s="635"/>
      <c r="X38" s="635"/>
      <c r="Y38" s="636"/>
      <c r="Z38" s="672">
        <v>7.2</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315701</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7210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2764936</v>
      </c>
      <c r="CS38" s="635"/>
      <c r="CT38" s="635"/>
      <c r="CU38" s="635"/>
      <c r="CV38" s="635"/>
      <c r="CW38" s="635"/>
      <c r="CX38" s="635"/>
      <c r="CY38" s="636"/>
      <c r="CZ38" s="637">
        <v>9.8000000000000007</v>
      </c>
      <c r="DA38" s="649"/>
      <c r="DB38" s="649"/>
      <c r="DC38" s="650"/>
      <c r="DD38" s="640">
        <v>2277071</v>
      </c>
      <c r="DE38" s="635"/>
      <c r="DF38" s="635"/>
      <c r="DG38" s="635"/>
      <c r="DH38" s="635"/>
      <c r="DI38" s="635"/>
      <c r="DJ38" s="635"/>
      <c r="DK38" s="636"/>
      <c r="DL38" s="640">
        <v>2181339</v>
      </c>
      <c r="DM38" s="635"/>
      <c r="DN38" s="635"/>
      <c r="DO38" s="635"/>
      <c r="DP38" s="635"/>
      <c r="DQ38" s="635"/>
      <c r="DR38" s="635"/>
      <c r="DS38" s="635"/>
      <c r="DT38" s="635"/>
      <c r="DU38" s="635"/>
      <c r="DV38" s="636"/>
      <c r="DW38" s="637">
        <v>14.2</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81052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10325</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2525813</v>
      </c>
      <c r="CS39" s="647"/>
      <c r="CT39" s="647"/>
      <c r="CU39" s="647"/>
      <c r="CV39" s="647"/>
      <c r="CW39" s="647"/>
      <c r="CX39" s="647"/>
      <c r="CY39" s="648"/>
      <c r="CZ39" s="637">
        <v>8.9</v>
      </c>
      <c r="DA39" s="649"/>
      <c r="DB39" s="649"/>
      <c r="DC39" s="650"/>
      <c r="DD39" s="640">
        <v>884784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37600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20158</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97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29073157</v>
      </c>
      <c r="S41" s="659"/>
      <c r="T41" s="659"/>
      <c r="U41" s="659"/>
      <c r="V41" s="659"/>
      <c r="W41" s="659"/>
      <c r="X41" s="659"/>
      <c r="Y41" s="662"/>
      <c r="Z41" s="663">
        <v>100</v>
      </c>
      <c r="AA41" s="663"/>
      <c r="AB41" s="663"/>
      <c r="AC41" s="663"/>
      <c r="AD41" s="664">
        <v>15363290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500685</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2183199</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398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2443458</v>
      </c>
      <c r="CS42" s="647"/>
      <c r="CT42" s="647"/>
      <c r="CU42" s="647"/>
      <c r="CV42" s="647"/>
      <c r="CW42" s="647"/>
      <c r="CX42" s="647"/>
      <c r="CY42" s="648"/>
      <c r="CZ42" s="637">
        <v>8.6999999999999993</v>
      </c>
      <c r="DA42" s="649"/>
      <c r="DB42" s="649"/>
      <c r="DC42" s="650"/>
      <c r="DD42" s="640">
        <v>257427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106736</v>
      </c>
      <c r="CS43" s="647"/>
      <c r="CT43" s="647"/>
      <c r="CU43" s="647"/>
      <c r="CV43" s="647"/>
      <c r="CW43" s="647"/>
      <c r="CX43" s="647"/>
      <c r="CY43" s="648"/>
      <c r="CZ43" s="637">
        <v>0.4</v>
      </c>
      <c r="DA43" s="649"/>
      <c r="DB43" s="649"/>
      <c r="DC43" s="650"/>
      <c r="DD43" s="640">
        <v>106736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2443458</v>
      </c>
      <c r="CS44" s="635"/>
      <c r="CT44" s="635"/>
      <c r="CU44" s="635"/>
      <c r="CV44" s="635"/>
      <c r="CW44" s="635"/>
      <c r="CX44" s="635"/>
      <c r="CY44" s="636"/>
      <c r="CZ44" s="637">
        <v>8.6999999999999993</v>
      </c>
      <c r="DA44" s="638"/>
      <c r="DB44" s="638"/>
      <c r="DC44" s="639"/>
      <c r="DD44" s="640">
        <v>257427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913547</v>
      </c>
      <c r="CS45" s="647"/>
      <c r="CT45" s="647"/>
      <c r="CU45" s="647"/>
      <c r="CV45" s="647"/>
      <c r="CW45" s="647"/>
      <c r="CX45" s="647"/>
      <c r="CY45" s="648"/>
      <c r="CZ45" s="637">
        <v>3.2</v>
      </c>
      <c r="DA45" s="649"/>
      <c r="DB45" s="649"/>
      <c r="DC45" s="650"/>
      <c r="DD45" s="640">
        <v>100122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1521584</v>
      </c>
      <c r="CS46" s="635"/>
      <c r="CT46" s="635"/>
      <c r="CU46" s="635"/>
      <c r="CV46" s="635"/>
      <c r="CW46" s="635"/>
      <c r="CX46" s="635"/>
      <c r="CY46" s="636"/>
      <c r="CZ46" s="637">
        <v>5.4</v>
      </c>
      <c r="DA46" s="638"/>
      <c r="DB46" s="638"/>
      <c r="DC46" s="639"/>
      <c r="DD46" s="640">
        <v>156172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28238127</v>
      </c>
      <c r="CS49" s="619"/>
      <c r="CT49" s="619"/>
      <c r="CU49" s="619"/>
      <c r="CV49" s="619"/>
      <c r="CW49" s="619"/>
      <c r="CX49" s="619"/>
      <c r="CY49" s="620"/>
      <c r="CZ49" s="621">
        <v>100</v>
      </c>
      <c r="DA49" s="622"/>
      <c r="DB49" s="622"/>
      <c r="DC49" s="623"/>
      <c r="DD49" s="624">
        <v>17598822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z1UVenFE8WKEJZ4iQHjmgPngH6e95hO/azpN2TWoB0vAQWbL/UAIY0K6IwNjoKOAXORHqx6hwgWO2Gb7dyndfA==" saltValue="QvYSYElfMSFUGSK4lGBQ8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15" t="s">
        <v>352</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c r="Y2" s="1115"/>
      <c r="Z2" s="1115"/>
      <c r="AA2" s="1115"/>
      <c r="AB2" s="1115"/>
      <c r="AC2" s="1115"/>
      <c r="AD2" s="1115"/>
      <c r="AE2" s="1115"/>
      <c r="AF2" s="1115"/>
      <c r="AG2" s="1115"/>
      <c r="AH2" s="1115"/>
      <c r="AI2" s="1115"/>
      <c r="AJ2" s="1115"/>
      <c r="AK2" s="1115"/>
      <c r="AL2" s="1115"/>
      <c r="AM2" s="1115"/>
      <c r="AN2" s="1115"/>
      <c r="AO2" s="1115"/>
      <c r="AP2" s="1115"/>
      <c r="AQ2" s="1115"/>
      <c r="AR2" s="1115"/>
      <c r="AS2" s="1115"/>
      <c r="AT2" s="1115"/>
      <c r="AU2" s="1115"/>
      <c r="AV2" s="1115"/>
      <c r="AW2" s="1115"/>
      <c r="AX2" s="1115"/>
      <c r="AY2" s="1115"/>
      <c r="AZ2" s="1115"/>
      <c r="BA2" s="1115"/>
      <c r="BB2" s="1115"/>
      <c r="BC2" s="1115"/>
      <c r="BD2" s="1115"/>
      <c r="BE2" s="1115"/>
      <c r="BF2" s="1115"/>
      <c r="BG2" s="1115"/>
      <c r="BH2" s="1115"/>
      <c r="BI2" s="111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6" t="s">
        <v>353</v>
      </c>
      <c r="DK2" s="1117"/>
      <c r="DL2" s="1117"/>
      <c r="DM2" s="1117"/>
      <c r="DN2" s="1117"/>
      <c r="DO2" s="1118"/>
      <c r="DP2" s="210"/>
      <c r="DQ2" s="1116" t="s">
        <v>354</v>
      </c>
      <c r="DR2" s="1117"/>
      <c r="DS2" s="1117"/>
      <c r="DT2" s="1117"/>
      <c r="DU2" s="1117"/>
      <c r="DV2" s="1117"/>
      <c r="DW2" s="1117"/>
      <c r="DX2" s="1117"/>
      <c r="DY2" s="1117"/>
      <c r="DZ2" s="111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19"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109" t="s">
        <v>371</v>
      </c>
      <c r="DH5" s="1110"/>
      <c r="DI5" s="1110"/>
      <c r="DJ5" s="1110"/>
      <c r="DK5" s="1111"/>
      <c r="DL5" s="1109" t="s">
        <v>372</v>
      </c>
      <c r="DM5" s="1110"/>
      <c r="DN5" s="1110"/>
      <c r="DO5" s="1110"/>
      <c r="DP5" s="1111"/>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20"/>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12"/>
      <c r="DH6" s="1113"/>
      <c r="DI6" s="1113"/>
      <c r="DJ6" s="1113"/>
      <c r="DK6" s="1114"/>
      <c r="DL6" s="1112"/>
      <c r="DM6" s="1113"/>
      <c r="DN6" s="1113"/>
      <c r="DO6" s="1113"/>
      <c r="DP6" s="1114"/>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25">
        <v>29087</v>
      </c>
      <c r="R7" s="1097"/>
      <c r="S7" s="1097"/>
      <c r="T7" s="1097"/>
      <c r="U7" s="1097"/>
      <c r="V7" s="1097">
        <v>28254</v>
      </c>
      <c r="W7" s="1097"/>
      <c r="X7" s="1097"/>
      <c r="Y7" s="1097"/>
      <c r="Z7" s="1097"/>
      <c r="AA7" s="1097">
        <v>833</v>
      </c>
      <c r="AB7" s="1097"/>
      <c r="AC7" s="1097"/>
      <c r="AD7" s="1097"/>
      <c r="AE7" s="1098"/>
      <c r="AF7" s="1099">
        <v>799</v>
      </c>
      <c r="AG7" s="1100"/>
      <c r="AH7" s="1100"/>
      <c r="AI7" s="1100"/>
      <c r="AJ7" s="1101"/>
      <c r="AK7" s="1102">
        <v>2609</v>
      </c>
      <c r="AL7" s="1103"/>
      <c r="AM7" s="1103"/>
      <c r="AN7" s="1103"/>
      <c r="AO7" s="1103"/>
      <c r="AP7" s="1103">
        <v>19018</v>
      </c>
      <c r="AQ7" s="1103"/>
      <c r="AR7" s="1103"/>
      <c r="AS7" s="1103"/>
      <c r="AT7" s="1103"/>
      <c r="AU7" s="1104"/>
      <c r="AV7" s="1104"/>
      <c r="AW7" s="1104"/>
      <c r="AX7" s="1104"/>
      <c r="AY7" s="1105"/>
      <c r="AZ7" s="214"/>
      <c r="BA7" s="214"/>
      <c r="BB7" s="214"/>
      <c r="BC7" s="214"/>
      <c r="BD7" s="214"/>
      <c r="BE7" s="215"/>
      <c r="BF7" s="215"/>
      <c r="BG7" s="215"/>
      <c r="BH7" s="215"/>
      <c r="BI7" s="215"/>
      <c r="BJ7" s="215"/>
      <c r="BK7" s="215"/>
      <c r="BL7" s="215"/>
      <c r="BM7" s="215"/>
      <c r="BN7" s="215"/>
      <c r="BO7" s="215"/>
      <c r="BP7" s="215"/>
      <c r="BQ7" s="218">
        <v>1</v>
      </c>
      <c r="BR7" s="219"/>
      <c r="BS7" s="1106" t="s">
        <v>550</v>
      </c>
      <c r="BT7" s="1107"/>
      <c r="BU7" s="1107"/>
      <c r="BV7" s="1107"/>
      <c r="BW7" s="1107"/>
      <c r="BX7" s="1107"/>
      <c r="BY7" s="1107"/>
      <c r="BZ7" s="1107"/>
      <c r="CA7" s="1107"/>
      <c r="CB7" s="1107"/>
      <c r="CC7" s="1107"/>
      <c r="CD7" s="1107"/>
      <c r="CE7" s="1107"/>
      <c r="CF7" s="1107"/>
      <c r="CG7" s="1108"/>
      <c r="CH7" s="1121">
        <v>3</v>
      </c>
      <c r="CI7" s="1122"/>
      <c r="CJ7" s="1122"/>
      <c r="CK7" s="1122"/>
      <c r="CL7" s="1123"/>
      <c r="CM7" s="1121">
        <v>58</v>
      </c>
      <c r="CN7" s="1122"/>
      <c r="CO7" s="1122"/>
      <c r="CP7" s="1122"/>
      <c r="CQ7" s="1123"/>
      <c r="CR7" s="1121">
        <v>10</v>
      </c>
      <c r="CS7" s="1122"/>
      <c r="CT7" s="1122"/>
      <c r="CU7" s="1122"/>
      <c r="CV7" s="1123"/>
      <c r="CW7" s="1121" t="s">
        <v>551</v>
      </c>
      <c r="CX7" s="1122"/>
      <c r="CY7" s="1122"/>
      <c r="CZ7" s="1122"/>
      <c r="DA7" s="1123"/>
      <c r="DB7" s="1121" t="s">
        <v>551</v>
      </c>
      <c r="DC7" s="1122"/>
      <c r="DD7" s="1122"/>
      <c r="DE7" s="1122"/>
      <c r="DF7" s="1123"/>
      <c r="DG7" s="1121" t="s">
        <v>551</v>
      </c>
      <c r="DH7" s="1122"/>
      <c r="DI7" s="1122"/>
      <c r="DJ7" s="1122"/>
      <c r="DK7" s="1123"/>
      <c r="DL7" s="1121" t="s">
        <v>551</v>
      </c>
      <c r="DM7" s="1122"/>
      <c r="DN7" s="1122"/>
      <c r="DO7" s="1122"/>
      <c r="DP7" s="1123"/>
      <c r="DQ7" s="1121" t="s">
        <v>551</v>
      </c>
      <c r="DR7" s="1122"/>
      <c r="DS7" s="1122"/>
      <c r="DT7" s="1122"/>
      <c r="DU7" s="1123"/>
      <c r="DV7" s="1106"/>
      <c r="DW7" s="1107"/>
      <c r="DX7" s="1107"/>
      <c r="DY7" s="1107"/>
      <c r="DZ7" s="112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7</v>
      </c>
      <c r="R8" s="1052"/>
      <c r="S8" s="1052"/>
      <c r="T8" s="1052"/>
      <c r="U8" s="1052"/>
      <c r="V8" s="1052">
        <v>4</v>
      </c>
      <c r="W8" s="1052"/>
      <c r="X8" s="1052"/>
      <c r="Y8" s="1052"/>
      <c r="Z8" s="1052"/>
      <c r="AA8" s="1052">
        <v>3</v>
      </c>
      <c r="AB8" s="1052"/>
      <c r="AC8" s="1052"/>
      <c r="AD8" s="1052"/>
      <c r="AE8" s="1053"/>
      <c r="AF8" s="1048">
        <v>3</v>
      </c>
      <c r="AG8" s="1049"/>
      <c r="AH8" s="1049"/>
      <c r="AI8" s="1049"/>
      <c r="AJ8" s="1050"/>
      <c r="AK8" s="1093" t="s">
        <v>549</v>
      </c>
      <c r="AL8" s="1094"/>
      <c r="AM8" s="1094"/>
      <c r="AN8" s="1094"/>
      <c r="AO8" s="1094"/>
      <c r="AP8" s="1094" t="s">
        <v>549</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29090</v>
      </c>
      <c r="R23" s="1074"/>
      <c r="S23" s="1074"/>
      <c r="T23" s="1074"/>
      <c r="U23" s="1074"/>
      <c r="V23" s="1074">
        <v>28255</v>
      </c>
      <c r="W23" s="1074"/>
      <c r="X23" s="1074"/>
      <c r="Y23" s="1074"/>
      <c r="Z23" s="1074"/>
      <c r="AA23" s="1074">
        <v>835</v>
      </c>
      <c r="AB23" s="1074"/>
      <c r="AC23" s="1074"/>
      <c r="AD23" s="1074"/>
      <c r="AE23" s="1081"/>
      <c r="AF23" s="1082">
        <v>801</v>
      </c>
      <c r="AG23" s="1074"/>
      <c r="AH23" s="1074"/>
      <c r="AI23" s="1074"/>
      <c r="AJ23" s="1083"/>
      <c r="AK23" s="1084"/>
      <c r="AL23" s="1085"/>
      <c r="AM23" s="1085"/>
      <c r="AN23" s="1085"/>
      <c r="AO23" s="1085"/>
      <c r="AP23" s="1074">
        <v>19018</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6133</v>
      </c>
      <c r="R28" s="1064"/>
      <c r="S28" s="1064"/>
      <c r="T28" s="1064"/>
      <c r="U28" s="1064"/>
      <c r="V28" s="1064">
        <v>5992</v>
      </c>
      <c r="W28" s="1064"/>
      <c r="X28" s="1064"/>
      <c r="Y28" s="1064"/>
      <c r="Z28" s="1064"/>
      <c r="AA28" s="1064">
        <v>141</v>
      </c>
      <c r="AB28" s="1064"/>
      <c r="AC28" s="1064"/>
      <c r="AD28" s="1064"/>
      <c r="AE28" s="1065"/>
      <c r="AF28" s="1066">
        <v>141</v>
      </c>
      <c r="AG28" s="1064"/>
      <c r="AH28" s="1064"/>
      <c r="AI28" s="1064"/>
      <c r="AJ28" s="1067"/>
      <c r="AK28" s="1055">
        <v>683</v>
      </c>
      <c r="AL28" s="1056"/>
      <c r="AM28" s="1056"/>
      <c r="AN28" s="1056"/>
      <c r="AO28" s="1056"/>
      <c r="AP28" s="1056" t="s">
        <v>549</v>
      </c>
      <c r="AQ28" s="1056"/>
      <c r="AR28" s="1056"/>
      <c r="AS28" s="1056"/>
      <c r="AT28" s="1056"/>
      <c r="AU28" s="1056" t="s">
        <v>549</v>
      </c>
      <c r="AV28" s="1056"/>
      <c r="AW28" s="1056"/>
      <c r="AX28" s="1056"/>
      <c r="AY28" s="1056"/>
      <c r="AZ28" s="1057" t="s">
        <v>549</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7777</v>
      </c>
      <c r="R29" s="1052"/>
      <c r="S29" s="1052"/>
      <c r="T29" s="1052"/>
      <c r="U29" s="1052"/>
      <c r="V29" s="1052">
        <v>7604</v>
      </c>
      <c r="W29" s="1052"/>
      <c r="X29" s="1052"/>
      <c r="Y29" s="1052"/>
      <c r="Z29" s="1052"/>
      <c r="AA29" s="1052">
        <v>173</v>
      </c>
      <c r="AB29" s="1052"/>
      <c r="AC29" s="1052"/>
      <c r="AD29" s="1052"/>
      <c r="AE29" s="1053"/>
      <c r="AF29" s="1048">
        <v>173</v>
      </c>
      <c r="AG29" s="1049"/>
      <c r="AH29" s="1049"/>
      <c r="AI29" s="1049"/>
      <c r="AJ29" s="1050"/>
      <c r="AK29" s="993">
        <v>1034</v>
      </c>
      <c r="AL29" s="984"/>
      <c r="AM29" s="984"/>
      <c r="AN29" s="984"/>
      <c r="AO29" s="984"/>
      <c r="AP29" s="984" t="s">
        <v>549</v>
      </c>
      <c r="AQ29" s="984"/>
      <c r="AR29" s="984"/>
      <c r="AS29" s="984"/>
      <c r="AT29" s="984"/>
      <c r="AU29" s="984" t="s">
        <v>549</v>
      </c>
      <c r="AV29" s="984"/>
      <c r="AW29" s="984"/>
      <c r="AX29" s="984"/>
      <c r="AY29" s="984"/>
      <c r="AZ29" s="1054" t="s">
        <v>549</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1712</v>
      </c>
      <c r="R30" s="1052"/>
      <c r="S30" s="1052"/>
      <c r="T30" s="1052"/>
      <c r="U30" s="1052"/>
      <c r="V30" s="1052">
        <v>1692</v>
      </c>
      <c r="W30" s="1052"/>
      <c r="X30" s="1052"/>
      <c r="Y30" s="1052"/>
      <c r="Z30" s="1052"/>
      <c r="AA30" s="1052">
        <v>21</v>
      </c>
      <c r="AB30" s="1052"/>
      <c r="AC30" s="1052"/>
      <c r="AD30" s="1052"/>
      <c r="AE30" s="1053"/>
      <c r="AF30" s="1048">
        <v>21</v>
      </c>
      <c r="AG30" s="1049"/>
      <c r="AH30" s="1049"/>
      <c r="AI30" s="1049"/>
      <c r="AJ30" s="1050"/>
      <c r="AK30" s="993">
        <v>1156</v>
      </c>
      <c r="AL30" s="984"/>
      <c r="AM30" s="984"/>
      <c r="AN30" s="984"/>
      <c r="AO30" s="984"/>
      <c r="AP30" s="984" t="s">
        <v>549</v>
      </c>
      <c r="AQ30" s="984"/>
      <c r="AR30" s="984"/>
      <c r="AS30" s="984"/>
      <c r="AT30" s="984"/>
      <c r="AU30" s="984" t="s">
        <v>549</v>
      </c>
      <c r="AV30" s="984"/>
      <c r="AW30" s="984"/>
      <c r="AX30" s="984"/>
      <c r="AY30" s="984"/>
      <c r="AZ30" s="1054" t="s">
        <v>549</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1618</v>
      </c>
      <c r="R31" s="1052"/>
      <c r="S31" s="1052"/>
      <c r="T31" s="1052"/>
      <c r="U31" s="1052"/>
      <c r="V31" s="1052">
        <v>1429</v>
      </c>
      <c r="W31" s="1052"/>
      <c r="X31" s="1052"/>
      <c r="Y31" s="1052"/>
      <c r="Z31" s="1052"/>
      <c r="AA31" s="1052">
        <v>189</v>
      </c>
      <c r="AB31" s="1052"/>
      <c r="AC31" s="1052"/>
      <c r="AD31" s="1052"/>
      <c r="AE31" s="1053"/>
      <c r="AF31" s="1048">
        <v>2482</v>
      </c>
      <c r="AG31" s="1049"/>
      <c r="AH31" s="1049"/>
      <c r="AI31" s="1049"/>
      <c r="AJ31" s="1050"/>
      <c r="AK31" s="993">
        <v>20</v>
      </c>
      <c r="AL31" s="984"/>
      <c r="AM31" s="984"/>
      <c r="AN31" s="984"/>
      <c r="AO31" s="984"/>
      <c r="AP31" s="984">
        <v>1043</v>
      </c>
      <c r="AQ31" s="984"/>
      <c r="AR31" s="984"/>
      <c r="AS31" s="984"/>
      <c r="AT31" s="984"/>
      <c r="AU31" s="984">
        <v>1</v>
      </c>
      <c r="AV31" s="984"/>
      <c r="AW31" s="984"/>
      <c r="AX31" s="984"/>
      <c r="AY31" s="984"/>
      <c r="AZ31" s="1054" t="s">
        <v>549</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493</v>
      </c>
      <c r="R32" s="1052"/>
      <c r="S32" s="1052"/>
      <c r="T32" s="1052"/>
      <c r="U32" s="1052"/>
      <c r="V32" s="1052">
        <v>463</v>
      </c>
      <c r="W32" s="1052"/>
      <c r="X32" s="1052"/>
      <c r="Y32" s="1052"/>
      <c r="Z32" s="1052"/>
      <c r="AA32" s="1052">
        <v>30</v>
      </c>
      <c r="AB32" s="1052"/>
      <c r="AC32" s="1052"/>
      <c r="AD32" s="1052"/>
      <c r="AE32" s="1053"/>
      <c r="AF32" s="1048">
        <v>41</v>
      </c>
      <c r="AG32" s="1049"/>
      <c r="AH32" s="1049"/>
      <c r="AI32" s="1049"/>
      <c r="AJ32" s="1050"/>
      <c r="AK32" s="993">
        <v>316</v>
      </c>
      <c r="AL32" s="984"/>
      <c r="AM32" s="984"/>
      <c r="AN32" s="984"/>
      <c r="AO32" s="984"/>
      <c r="AP32" s="984">
        <v>1199</v>
      </c>
      <c r="AQ32" s="984"/>
      <c r="AR32" s="984"/>
      <c r="AS32" s="984"/>
      <c r="AT32" s="984"/>
      <c r="AU32" s="984">
        <v>997</v>
      </c>
      <c r="AV32" s="984"/>
      <c r="AW32" s="984"/>
      <c r="AX32" s="984"/>
      <c r="AY32" s="984"/>
      <c r="AZ32" s="1054" t="s">
        <v>549</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1430</v>
      </c>
      <c r="R33" s="1052"/>
      <c r="S33" s="1052"/>
      <c r="T33" s="1052"/>
      <c r="U33" s="1052"/>
      <c r="V33" s="1052">
        <v>1477</v>
      </c>
      <c r="W33" s="1052"/>
      <c r="X33" s="1052"/>
      <c r="Y33" s="1052"/>
      <c r="Z33" s="1052"/>
      <c r="AA33" s="1052">
        <v>-48</v>
      </c>
      <c r="AB33" s="1052"/>
      <c r="AC33" s="1052"/>
      <c r="AD33" s="1052"/>
      <c r="AE33" s="1053"/>
      <c r="AF33" s="1048">
        <v>41</v>
      </c>
      <c r="AG33" s="1049"/>
      <c r="AH33" s="1049"/>
      <c r="AI33" s="1049"/>
      <c r="AJ33" s="1050"/>
      <c r="AK33" s="993">
        <v>513</v>
      </c>
      <c r="AL33" s="984"/>
      <c r="AM33" s="984"/>
      <c r="AN33" s="984"/>
      <c r="AO33" s="984"/>
      <c r="AP33" s="984">
        <v>642</v>
      </c>
      <c r="AQ33" s="984"/>
      <c r="AR33" s="984"/>
      <c r="AS33" s="984"/>
      <c r="AT33" s="984"/>
      <c r="AU33" s="984">
        <v>551</v>
      </c>
      <c r="AV33" s="984"/>
      <c r="AW33" s="984"/>
      <c r="AX33" s="984"/>
      <c r="AY33" s="984"/>
      <c r="AZ33" s="1054" t="s">
        <v>549</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2899</v>
      </c>
      <c r="AG63" s="972"/>
      <c r="AH63" s="972"/>
      <c r="AI63" s="972"/>
      <c r="AJ63" s="1035"/>
      <c r="AK63" s="1036"/>
      <c r="AL63" s="976"/>
      <c r="AM63" s="976"/>
      <c r="AN63" s="976"/>
      <c r="AO63" s="976"/>
      <c r="AP63" s="972">
        <v>2884</v>
      </c>
      <c r="AQ63" s="972"/>
      <c r="AR63" s="972"/>
      <c r="AS63" s="972"/>
      <c r="AT63" s="972"/>
      <c r="AU63" s="972">
        <v>1549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552</v>
      </c>
      <c r="C68" s="999"/>
      <c r="D68" s="999"/>
      <c r="E68" s="999"/>
      <c r="F68" s="999"/>
      <c r="G68" s="999"/>
      <c r="H68" s="999"/>
      <c r="I68" s="999"/>
      <c r="J68" s="999"/>
      <c r="K68" s="999"/>
      <c r="L68" s="999"/>
      <c r="M68" s="999"/>
      <c r="N68" s="999"/>
      <c r="O68" s="999"/>
      <c r="P68" s="1000"/>
      <c r="Q68" s="1001" t="s">
        <v>549</v>
      </c>
      <c r="R68" s="995"/>
      <c r="S68" s="995"/>
      <c r="T68" s="995"/>
      <c r="U68" s="995"/>
      <c r="V68" s="995" t="s">
        <v>488</v>
      </c>
      <c r="W68" s="995"/>
      <c r="X68" s="995"/>
      <c r="Y68" s="995"/>
      <c r="Z68" s="995"/>
      <c r="AA68" s="995" t="s">
        <v>488</v>
      </c>
      <c r="AB68" s="995"/>
      <c r="AC68" s="995"/>
      <c r="AD68" s="995"/>
      <c r="AE68" s="995"/>
      <c r="AF68" s="995" t="s">
        <v>488</v>
      </c>
      <c r="AG68" s="995"/>
      <c r="AH68" s="995"/>
      <c r="AI68" s="995"/>
      <c r="AJ68" s="995"/>
      <c r="AK68" s="995">
        <v>21</v>
      </c>
      <c r="AL68" s="995"/>
      <c r="AM68" s="995"/>
      <c r="AN68" s="995"/>
      <c r="AO68" s="995"/>
      <c r="AP68" s="995" t="s">
        <v>488</v>
      </c>
      <c r="AQ68" s="995"/>
      <c r="AR68" s="995"/>
      <c r="AS68" s="995"/>
      <c r="AT68" s="995"/>
      <c r="AU68" s="995" t="s">
        <v>488</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553</v>
      </c>
      <c r="C69" s="988"/>
      <c r="D69" s="988"/>
      <c r="E69" s="988"/>
      <c r="F69" s="988"/>
      <c r="G69" s="988"/>
      <c r="H69" s="988"/>
      <c r="I69" s="988"/>
      <c r="J69" s="988"/>
      <c r="K69" s="988"/>
      <c r="L69" s="988"/>
      <c r="M69" s="988"/>
      <c r="N69" s="988"/>
      <c r="O69" s="988"/>
      <c r="P69" s="989"/>
      <c r="Q69" s="990" t="s">
        <v>488</v>
      </c>
      <c r="R69" s="984"/>
      <c r="S69" s="984"/>
      <c r="T69" s="984"/>
      <c r="U69" s="984"/>
      <c r="V69" s="984" t="s">
        <v>488</v>
      </c>
      <c r="W69" s="984"/>
      <c r="X69" s="984"/>
      <c r="Y69" s="984"/>
      <c r="Z69" s="984"/>
      <c r="AA69" s="984" t="s">
        <v>488</v>
      </c>
      <c r="AB69" s="984"/>
      <c r="AC69" s="984"/>
      <c r="AD69" s="984"/>
      <c r="AE69" s="984"/>
      <c r="AF69" s="984" t="s">
        <v>488</v>
      </c>
      <c r="AG69" s="984"/>
      <c r="AH69" s="984"/>
      <c r="AI69" s="984"/>
      <c r="AJ69" s="984"/>
      <c r="AK69" s="984">
        <v>41</v>
      </c>
      <c r="AL69" s="984"/>
      <c r="AM69" s="984"/>
      <c r="AN69" s="984"/>
      <c r="AO69" s="984"/>
      <c r="AP69" s="984" t="s">
        <v>488</v>
      </c>
      <c r="AQ69" s="984"/>
      <c r="AR69" s="984"/>
      <c r="AS69" s="984"/>
      <c r="AT69" s="984"/>
      <c r="AU69" s="984" t="s">
        <v>488</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554</v>
      </c>
      <c r="C70" s="988"/>
      <c r="D70" s="988"/>
      <c r="E70" s="988"/>
      <c r="F70" s="988"/>
      <c r="G70" s="988"/>
      <c r="H70" s="988"/>
      <c r="I70" s="988"/>
      <c r="J70" s="988"/>
      <c r="K70" s="988"/>
      <c r="L70" s="988"/>
      <c r="M70" s="988"/>
      <c r="N70" s="988"/>
      <c r="O70" s="988"/>
      <c r="P70" s="989"/>
      <c r="Q70" s="990" t="s">
        <v>488</v>
      </c>
      <c r="R70" s="984"/>
      <c r="S70" s="984"/>
      <c r="T70" s="984"/>
      <c r="U70" s="984"/>
      <c r="V70" s="984" t="s">
        <v>488</v>
      </c>
      <c r="W70" s="984"/>
      <c r="X70" s="984"/>
      <c r="Y70" s="984"/>
      <c r="Z70" s="984"/>
      <c r="AA70" s="984" t="s">
        <v>488</v>
      </c>
      <c r="AB70" s="984"/>
      <c r="AC70" s="984"/>
      <c r="AD70" s="984"/>
      <c r="AE70" s="984"/>
      <c r="AF70" s="984" t="s">
        <v>488</v>
      </c>
      <c r="AG70" s="984"/>
      <c r="AH70" s="984"/>
      <c r="AI70" s="984"/>
      <c r="AJ70" s="984"/>
      <c r="AK70" s="984">
        <v>33</v>
      </c>
      <c r="AL70" s="984"/>
      <c r="AM70" s="984"/>
      <c r="AN70" s="984"/>
      <c r="AO70" s="984"/>
      <c r="AP70" s="984" t="s">
        <v>488</v>
      </c>
      <c r="AQ70" s="984"/>
      <c r="AR70" s="984"/>
      <c r="AS70" s="984"/>
      <c r="AT70" s="984"/>
      <c r="AU70" s="984" t="s">
        <v>488</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555</v>
      </c>
      <c r="C71" s="988"/>
      <c r="D71" s="988"/>
      <c r="E71" s="988"/>
      <c r="F71" s="988"/>
      <c r="G71" s="988"/>
      <c r="H71" s="988"/>
      <c r="I71" s="988"/>
      <c r="J71" s="988"/>
      <c r="K71" s="988"/>
      <c r="L71" s="988"/>
      <c r="M71" s="988"/>
      <c r="N71" s="988"/>
      <c r="O71" s="988"/>
      <c r="P71" s="989"/>
      <c r="Q71" s="990">
        <v>43</v>
      </c>
      <c r="R71" s="984"/>
      <c r="S71" s="984"/>
      <c r="T71" s="984"/>
      <c r="U71" s="984"/>
      <c r="V71" s="984">
        <v>40</v>
      </c>
      <c r="W71" s="984"/>
      <c r="X71" s="984"/>
      <c r="Y71" s="984"/>
      <c r="Z71" s="984"/>
      <c r="AA71" s="984">
        <v>3</v>
      </c>
      <c r="AB71" s="984"/>
      <c r="AC71" s="984"/>
      <c r="AD71" s="984"/>
      <c r="AE71" s="984"/>
      <c r="AF71" s="984">
        <v>3</v>
      </c>
      <c r="AG71" s="984"/>
      <c r="AH71" s="984"/>
      <c r="AI71" s="984"/>
      <c r="AJ71" s="984"/>
      <c r="AK71" s="984">
        <v>5</v>
      </c>
      <c r="AL71" s="984"/>
      <c r="AM71" s="984"/>
      <c r="AN71" s="984"/>
      <c r="AO71" s="984"/>
      <c r="AP71" s="984" t="s">
        <v>549</v>
      </c>
      <c r="AQ71" s="984"/>
      <c r="AR71" s="984"/>
      <c r="AS71" s="984"/>
      <c r="AT71" s="984"/>
      <c r="AU71" s="984" t="s">
        <v>549</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556</v>
      </c>
      <c r="C72" s="988"/>
      <c r="D72" s="988"/>
      <c r="E72" s="988"/>
      <c r="F72" s="988"/>
      <c r="G72" s="988"/>
      <c r="H72" s="988"/>
      <c r="I72" s="988"/>
      <c r="J72" s="988"/>
      <c r="K72" s="988"/>
      <c r="L72" s="988"/>
      <c r="M72" s="988"/>
      <c r="N72" s="988"/>
      <c r="O72" s="988"/>
      <c r="P72" s="989"/>
      <c r="Q72" s="990">
        <v>313</v>
      </c>
      <c r="R72" s="984"/>
      <c r="S72" s="984"/>
      <c r="T72" s="984"/>
      <c r="U72" s="984"/>
      <c r="V72" s="984">
        <v>303</v>
      </c>
      <c r="W72" s="984"/>
      <c r="X72" s="984"/>
      <c r="Y72" s="984"/>
      <c r="Z72" s="984"/>
      <c r="AA72" s="984">
        <v>10</v>
      </c>
      <c r="AB72" s="984"/>
      <c r="AC72" s="984"/>
      <c r="AD72" s="984"/>
      <c r="AE72" s="984"/>
      <c r="AF72" s="984">
        <v>10</v>
      </c>
      <c r="AG72" s="984"/>
      <c r="AH72" s="984"/>
      <c r="AI72" s="984"/>
      <c r="AJ72" s="984"/>
      <c r="AK72" s="984">
        <v>82</v>
      </c>
      <c r="AL72" s="984"/>
      <c r="AM72" s="984"/>
      <c r="AN72" s="984"/>
      <c r="AO72" s="984"/>
      <c r="AP72" s="984" t="s">
        <v>549</v>
      </c>
      <c r="AQ72" s="984"/>
      <c r="AR72" s="984"/>
      <c r="AS72" s="984"/>
      <c r="AT72" s="984"/>
      <c r="AU72" s="984" t="s">
        <v>549</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557</v>
      </c>
      <c r="C73" s="988"/>
      <c r="D73" s="988"/>
      <c r="E73" s="988"/>
      <c r="F73" s="988"/>
      <c r="G73" s="988"/>
      <c r="H73" s="988"/>
      <c r="I73" s="988"/>
      <c r="J73" s="988"/>
      <c r="K73" s="988"/>
      <c r="L73" s="988"/>
      <c r="M73" s="988"/>
      <c r="N73" s="988"/>
      <c r="O73" s="988"/>
      <c r="P73" s="989"/>
      <c r="Q73" s="990">
        <v>64</v>
      </c>
      <c r="R73" s="984"/>
      <c r="S73" s="984"/>
      <c r="T73" s="984"/>
      <c r="U73" s="984"/>
      <c r="V73" s="984">
        <v>62</v>
      </c>
      <c r="W73" s="984"/>
      <c r="X73" s="984"/>
      <c r="Y73" s="984"/>
      <c r="Z73" s="984"/>
      <c r="AA73" s="984">
        <v>2</v>
      </c>
      <c r="AB73" s="984"/>
      <c r="AC73" s="984"/>
      <c r="AD73" s="984"/>
      <c r="AE73" s="984"/>
      <c r="AF73" s="984">
        <v>2</v>
      </c>
      <c r="AG73" s="984"/>
      <c r="AH73" s="984"/>
      <c r="AI73" s="984"/>
      <c r="AJ73" s="984"/>
      <c r="AK73" s="984" t="s">
        <v>549</v>
      </c>
      <c r="AL73" s="984"/>
      <c r="AM73" s="984"/>
      <c r="AN73" s="984"/>
      <c r="AO73" s="984"/>
      <c r="AP73" s="984" t="s">
        <v>549</v>
      </c>
      <c r="AQ73" s="984"/>
      <c r="AR73" s="984"/>
      <c r="AS73" s="984"/>
      <c r="AT73" s="984"/>
      <c r="AU73" s="984" t="s">
        <v>549</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558</v>
      </c>
      <c r="C74" s="988"/>
      <c r="D74" s="988"/>
      <c r="E74" s="988"/>
      <c r="F74" s="988"/>
      <c r="G74" s="988"/>
      <c r="H74" s="988"/>
      <c r="I74" s="988"/>
      <c r="J74" s="988"/>
      <c r="K74" s="988"/>
      <c r="L74" s="988"/>
      <c r="M74" s="988"/>
      <c r="N74" s="988"/>
      <c r="O74" s="988"/>
      <c r="P74" s="989"/>
      <c r="Q74" s="990">
        <v>134</v>
      </c>
      <c r="R74" s="984"/>
      <c r="S74" s="984"/>
      <c r="T74" s="984"/>
      <c r="U74" s="984"/>
      <c r="V74" s="984">
        <v>120</v>
      </c>
      <c r="W74" s="984"/>
      <c r="X74" s="984"/>
      <c r="Y74" s="984"/>
      <c r="Z74" s="984"/>
      <c r="AA74" s="984">
        <v>14</v>
      </c>
      <c r="AB74" s="984"/>
      <c r="AC74" s="984"/>
      <c r="AD74" s="984"/>
      <c r="AE74" s="984"/>
      <c r="AF74" s="984">
        <v>14</v>
      </c>
      <c r="AG74" s="984"/>
      <c r="AH74" s="984"/>
      <c r="AI74" s="984"/>
      <c r="AJ74" s="984"/>
      <c r="AK74" s="984" t="s">
        <v>549</v>
      </c>
      <c r="AL74" s="984"/>
      <c r="AM74" s="984"/>
      <c r="AN74" s="984"/>
      <c r="AO74" s="984"/>
      <c r="AP74" s="984" t="s">
        <v>549</v>
      </c>
      <c r="AQ74" s="984"/>
      <c r="AR74" s="984"/>
      <c r="AS74" s="984"/>
      <c r="AT74" s="984"/>
      <c r="AU74" s="984" t="s">
        <v>549</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559</v>
      </c>
      <c r="C75" s="988"/>
      <c r="D75" s="988"/>
      <c r="E75" s="988"/>
      <c r="F75" s="988"/>
      <c r="G75" s="988"/>
      <c r="H75" s="988"/>
      <c r="I75" s="988"/>
      <c r="J75" s="988"/>
      <c r="K75" s="988"/>
      <c r="L75" s="988"/>
      <c r="M75" s="988"/>
      <c r="N75" s="988"/>
      <c r="O75" s="988"/>
      <c r="P75" s="989"/>
      <c r="Q75" s="991">
        <v>7</v>
      </c>
      <c r="R75" s="992"/>
      <c r="S75" s="992"/>
      <c r="T75" s="992"/>
      <c r="U75" s="993"/>
      <c r="V75" s="994">
        <v>5</v>
      </c>
      <c r="W75" s="992"/>
      <c r="X75" s="992"/>
      <c r="Y75" s="992"/>
      <c r="Z75" s="993"/>
      <c r="AA75" s="994">
        <v>2</v>
      </c>
      <c r="AB75" s="992"/>
      <c r="AC75" s="992"/>
      <c r="AD75" s="992"/>
      <c r="AE75" s="993"/>
      <c r="AF75" s="994">
        <v>2</v>
      </c>
      <c r="AG75" s="992"/>
      <c r="AH75" s="992"/>
      <c r="AI75" s="992"/>
      <c r="AJ75" s="993"/>
      <c r="AK75" s="984" t="s">
        <v>549</v>
      </c>
      <c r="AL75" s="984"/>
      <c r="AM75" s="984"/>
      <c r="AN75" s="984"/>
      <c r="AO75" s="984"/>
      <c r="AP75" s="984" t="s">
        <v>549</v>
      </c>
      <c r="AQ75" s="984"/>
      <c r="AR75" s="984"/>
      <c r="AS75" s="984"/>
      <c r="AT75" s="984"/>
      <c r="AU75" s="984" t="s">
        <v>549</v>
      </c>
      <c r="AV75" s="984"/>
      <c r="AW75" s="984"/>
      <c r="AX75" s="984"/>
      <c r="AY75" s="984"/>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560</v>
      </c>
      <c r="C76" s="988"/>
      <c r="D76" s="988"/>
      <c r="E76" s="988"/>
      <c r="F76" s="988"/>
      <c r="G76" s="988"/>
      <c r="H76" s="988"/>
      <c r="I76" s="988"/>
      <c r="J76" s="988"/>
      <c r="K76" s="988"/>
      <c r="L76" s="988"/>
      <c r="M76" s="988"/>
      <c r="N76" s="988"/>
      <c r="O76" s="988"/>
      <c r="P76" s="989"/>
      <c r="Q76" s="991">
        <v>6749</v>
      </c>
      <c r="R76" s="992"/>
      <c r="S76" s="992"/>
      <c r="T76" s="992"/>
      <c r="U76" s="993"/>
      <c r="V76" s="994">
        <v>5729</v>
      </c>
      <c r="W76" s="992"/>
      <c r="X76" s="992"/>
      <c r="Y76" s="992"/>
      <c r="Z76" s="993"/>
      <c r="AA76" s="994">
        <v>1019</v>
      </c>
      <c r="AB76" s="992"/>
      <c r="AC76" s="992"/>
      <c r="AD76" s="992"/>
      <c r="AE76" s="993"/>
      <c r="AF76" s="994">
        <v>1019</v>
      </c>
      <c r="AG76" s="992"/>
      <c r="AH76" s="992"/>
      <c r="AI76" s="992"/>
      <c r="AJ76" s="993"/>
      <c r="AK76" s="994">
        <v>17</v>
      </c>
      <c r="AL76" s="992"/>
      <c r="AM76" s="992"/>
      <c r="AN76" s="992"/>
      <c r="AO76" s="993"/>
      <c r="AP76" s="984" t="s">
        <v>549</v>
      </c>
      <c r="AQ76" s="984"/>
      <c r="AR76" s="984"/>
      <c r="AS76" s="984"/>
      <c r="AT76" s="984"/>
      <c r="AU76" s="984" t="s">
        <v>549</v>
      </c>
      <c r="AV76" s="984"/>
      <c r="AW76" s="984"/>
      <c r="AX76" s="984"/>
      <c r="AY76" s="984"/>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561</v>
      </c>
      <c r="C77" s="988"/>
      <c r="D77" s="988"/>
      <c r="E77" s="988"/>
      <c r="F77" s="988"/>
      <c r="G77" s="988"/>
      <c r="H77" s="988"/>
      <c r="I77" s="988"/>
      <c r="J77" s="988"/>
      <c r="K77" s="988"/>
      <c r="L77" s="988"/>
      <c r="M77" s="988"/>
      <c r="N77" s="988"/>
      <c r="O77" s="988"/>
      <c r="P77" s="989"/>
      <c r="Q77" s="991">
        <v>223</v>
      </c>
      <c r="R77" s="992"/>
      <c r="S77" s="992"/>
      <c r="T77" s="992"/>
      <c r="U77" s="993"/>
      <c r="V77" s="994">
        <v>213</v>
      </c>
      <c r="W77" s="992"/>
      <c r="X77" s="992"/>
      <c r="Y77" s="992"/>
      <c r="Z77" s="993"/>
      <c r="AA77" s="994">
        <v>10</v>
      </c>
      <c r="AB77" s="992"/>
      <c r="AC77" s="992"/>
      <c r="AD77" s="992"/>
      <c r="AE77" s="993"/>
      <c r="AF77" s="994">
        <v>10</v>
      </c>
      <c r="AG77" s="992"/>
      <c r="AH77" s="992"/>
      <c r="AI77" s="992"/>
      <c r="AJ77" s="993"/>
      <c r="AK77" s="994" t="s">
        <v>549</v>
      </c>
      <c r="AL77" s="992"/>
      <c r="AM77" s="992"/>
      <c r="AN77" s="992"/>
      <c r="AO77" s="993"/>
      <c r="AP77" s="984" t="s">
        <v>549</v>
      </c>
      <c r="AQ77" s="984"/>
      <c r="AR77" s="984"/>
      <c r="AS77" s="984"/>
      <c r="AT77" s="984"/>
      <c r="AU77" s="984" t="s">
        <v>549</v>
      </c>
      <c r="AV77" s="984"/>
      <c r="AW77" s="984"/>
      <c r="AX77" s="984"/>
      <c r="AY77" s="984"/>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562</v>
      </c>
      <c r="C78" s="988"/>
      <c r="D78" s="988"/>
      <c r="E78" s="988"/>
      <c r="F78" s="988"/>
      <c r="G78" s="988"/>
      <c r="H78" s="988"/>
      <c r="I78" s="988"/>
      <c r="J78" s="988"/>
      <c r="K78" s="988"/>
      <c r="L78" s="988"/>
      <c r="M78" s="988"/>
      <c r="N78" s="988"/>
      <c r="O78" s="988"/>
      <c r="P78" s="989"/>
      <c r="Q78" s="990">
        <v>5</v>
      </c>
      <c r="R78" s="984"/>
      <c r="S78" s="984"/>
      <c r="T78" s="984"/>
      <c r="U78" s="984"/>
      <c r="V78" s="984">
        <v>2</v>
      </c>
      <c r="W78" s="984"/>
      <c r="X78" s="984"/>
      <c r="Y78" s="984"/>
      <c r="Z78" s="984"/>
      <c r="AA78" s="984">
        <v>2</v>
      </c>
      <c r="AB78" s="984"/>
      <c r="AC78" s="984"/>
      <c r="AD78" s="984"/>
      <c r="AE78" s="984"/>
      <c r="AF78" s="984">
        <v>2</v>
      </c>
      <c r="AG78" s="984"/>
      <c r="AH78" s="984"/>
      <c r="AI78" s="984"/>
      <c r="AJ78" s="984"/>
      <c r="AK78" s="984">
        <v>0</v>
      </c>
      <c r="AL78" s="984"/>
      <c r="AM78" s="984"/>
      <c r="AN78" s="984"/>
      <c r="AO78" s="984"/>
      <c r="AP78" s="984" t="s">
        <v>549</v>
      </c>
      <c r="AQ78" s="984"/>
      <c r="AR78" s="984"/>
      <c r="AS78" s="984"/>
      <c r="AT78" s="984"/>
      <c r="AU78" s="984" t="s">
        <v>549</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t="s">
        <v>563</v>
      </c>
      <c r="C79" s="988"/>
      <c r="D79" s="988"/>
      <c r="E79" s="988"/>
      <c r="F79" s="988"/>
      <c r="G79" s="988"/>
      <c r="H79" s="988"/>
      <c r="I79" s="988"/>
      <c r="J79" s="988"/>
      <c r="K79" s="988"/>
      <c r="L79" s="988"/>
      <c r="M79" s="988"/>
      <c r="N79" s="988"/>
      <c r="O79" s="988"/>
      <c r="P79" s="989"/>
      <c r="Q79" s="990">
        <v>2203</v>
      </c>
      <c r="R79" s="984"/>
      <c r="S79" s="984"/>
      <c r="T79" s="984"/>
      <c r="U79" s="984"/>
      <c r="V79" s="984">
        <v>2058</v>
      </c>
      <c r="W79" s="984"/>
      <c r="X79" s="984"/>
      <c r="Y79" s="984"/>
      <c r="Z79" s="984"/>
      <c r="AA79" s="984">
        <v>145</v>
      </c>
      <c r="AB79" s="984"/>
      <c r="AC79" s="984"/>
      <c r="AD79" s="984"/>
      <c r="AE79" s="984"/>
      <c r="AF79" s="984">
        <v>145</v>
      </c>
      <c r="AG79" s="984"/>
      <c r="AH79" s="984"/>
      <c r="AI79" s="984"/>
      <c r="AJ79" s="984"/>
      <c r="AK79" s="984">
        <v>180</v>
      </c>
      <c r="AL79" s="984"/>
      <c r="AM79" s="984"/>
      <c r="AN79" s="984"/>
      <c r="AO79" s="984"/>
      <c r="AP79" s="984">
        <v>425</v>
      </c>
      <c r="AQ79" s="984"/>
      <c r="AR79" s="984"/>
      <c r="AS79" s="984"/>
      <c r="AT79" s="984"/>
      <c r="AU79" s="984" t="s">
        <v>549</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t="s">
        <v>564</v>
      </c>
      <c r="C80" s="988"/>
      <c r="D80" s="988"/>
      <c r="E80" s="988"/>
      <c r="F80" s="988"/>
      <c r="G80" s="988"/>
      <c r="H80" s="988"/>
      <c r="I80" s="988"/>
      <c r="J80" s="988"/>
      <c r="K80" s="988"/>
      <c r="L80" s="988"/>
      <c r="M80" s="988"/>
      <c r="N80" s="988"/>
      <c r="O80" s="988"/>
      <c r="P80" s="989"/>
      <c r="Q80" s="990">
        <v>258</v>
      </c>
      <c r="R80" s="984"/>
      <c r="S80" s="984"/>
      <c r="T80" s="984"/>
      <c r="U80" s="984"/>
      <c r="V80" s="984">
        <v>174</v>
      </c>
      <c r="W80" s="984"/>
      <c r="X80" s="984"/>
      <c r="Y80" s="984"/>
      <c r="Z80" s="984"/>
      <c r="AA80" s="984">
        <v>84</v>
      </c>
      <c r="AB80" s="984"/>
      <c r="AC80" s="984"/>
      <c r="AD80" s="984"/>
      <c r="AE80" s="984"/>
      <c r="AF80" s="984">
        <v>84</v>
      </c>
      <c r="AG80" s="984"/>
      <c r="AH80" s="984"/>
      <c r="AI80" s="984"/>
      <c r="AJ80" s="984"/>
      <c r="AK80" s="984" t="s">
        <v>549</v>
      </c>
      <c r="AL80" s="984"/>
      <c r="AM80" s="984"/>
      <c r="AN80" s="984"/>
      <c r="AO80" s="984"/>
      <c r="AP80" s="984" t="s">
        <v>549</v>
      </c>
      <c r="AQ80" s="984"/>
      <c r="AR80" s="984"/>
      <c r="AS80" s="984"/>
      <c r="AT80" s="984"/>
      <c r="AU80" s="984" t="s">
        <v>549</v>
      </c>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t="s">
        <v>572</v>
      </c>
      <c r="C81" s="988"/>
      <c r="D81" s="988"/>
      <c r="E81" s="988"/>
      <c r="F81" s="988"/>
      <c r="G81" s="988"/>
      <c r="H81" s="988"/>
      <c r="I81" s="988"/>
      <c r="J81" s="988"/>
      <c r="K81" s="988"/>
      <c r="L81" s="988"/>
      <c r="M81" s="988"/>
      <c r="N81" s="988"/>
      <c r="O81" s="988"/>
      <c r="P81" s="989"/>
      <c r="Q81" s="990">
        <v>46</v>
      </c>
      <c r="R81" s="984"/>
      <c r="S81" s="984"/>
      <c r="T81" s="984"/>
      <c r="U81" s="984"/>
      <c r="V81" s="984">
        <v>25</v>
      </c>
      <c r="W81" s="984"/>
      <c r="X81" s="984"/>
      <c r="Y81" s="984"/>
      <c r="Z81" s="984"/>
      <c r="AA81" s="984">
        <v>22</v>
      </c>
      <c r="AB81" s="984"/>
      <c r="AC81" s="984"/>
      <c r="AD81" s="984"/>
      <c r="AE81" s="984"/>
      <c r="AF81" s="984">
        <v>22</v>
      </c>
      <c r="AG81" s="984"/>
      <c r="AH81" s="984"/>
      <c r="AI81" s="984"/>
      <c r="AJ81" s="984"/>
      <c r="AK81" s="984" t="s">
        <v>549</v>
      </c>
      <c r="AL81" s="984"/>
      <c r="AM81" s="984"/>
      <c r="AN81" s="984"/>
      <c r="AO81" s="984"/>
      <c r="AP81" s="984" t="s">
        <v>549</v>
      </c>
      <c r="AQ81" s="984"/>
      <c r="AR81" s="984"/>
      <c r="AS81" s="984"/>
      <c r="AT81" s="984"/>
      <c r="AU81" s="984" t="s">
        <v>549</v>
      </c>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t="s">
        <v>565</v>
      </c>
      <c r="C82" s="988"/>
      <c r="D82" s="988"/>
      <c r="E82" s="988"/>
      <c r="F82" s="988"/>
      <c r="G82" s="988"/>
      <c r="H82" s="988"/>
      <c r="I82" s="988"/>
      <c r="J82" s="988"/>
      <c r="K82" s="988"/>
      <c r="L82" s="988"/>
      <c r="M82" s="988"/>
      <c r="N82" s="988"/>
      <c r="O82" s="988"/>
      <c r="P82" s="989"/>
      <c r="Q82" s="990">
        <v>247</v>
      </c>
      <c r="R82" s="984"/>
      <c r="S82" s="984"/>
      <c r="T82" s="984"/>
      <c r="U82" s="984"/>
      <c r="V82" s="984">
        <v>243</v>
      </c>
      <c r="W82" s="984"/>
      <c r="X82" s="984"/>
      <c r="Y82" s="984"/>
      <c r="Z82" s="984"/>
      <c r="AA82" s="984">
        <v>4</v>
      </c>
      <c r="AB82" s="984"/>
      <c r="AC82" s="984"/>
      <c r="AD82" s="984"/>
      <c r="AE82" s="984"/>
      <c r="AF82" s="984">
        <v>4</v>
      </c>
      <c r="AG82" s="984"/>
      <c r="AH82" s="984"/>
      <c r="AI82" s="984"/>
      <c r="AJ82" s="984"/>
      <c r="AK82" s="984">
        <v>12</v>
      </c>
      <c r="AL82" s="984"/>
      <c r="AM82" s="984"/>
      <c r="AN82" s="984"/>
      <c r="AO82" s="984"/>
      <c r="AP82" s="984" t="s">
        <v>549</v>
      </c>
      <c r="AQ82" s="984"/>
      <c r="AR82" s="984"/>
      <c r="AS82" s="984"/>
      <c r="AT82" s="984"/>
      <c r="AU82" s="984" t="s">
        <v>549</v>
      </c>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t="s">
        <v>566</v>
      </c>
      <c r="C83" s="988"/>
      <c r="D83" s="988"/>
      <c r="E83" s="988"/>
      <c r="F83" s="988"/>
      <c r="G83" s="988"/>
      <c r="H83" s="988"/>
      <c r="I83" s="988"/>
      <c r="J83" s="988"/>
      <c r="K83" s="988"/>
      <c r="L83" s="988"/>
      <c r="M83" s="988"/>
      <c r="N83" s="988"/>
      <c r="O83" s="988"/>
      <c r="P83" s="989"/>
      <c r="Q83" s="990">
        <v>261956</v>
      </c>
      <c r="R83" s="984"/>
      <c r="S83" s="984"/>
      <c r="T83" s="984"/>
      <c r="U83" s="984"/>
      <c r="V83" s="984">
        <v>256155</v>
      </c>
      <c r="W83" s="984"/>
      <c r="X83" s="984"/>
      <c r="Y83" s="984"/>
      <c r="Z83" s="984"/>
      <c r="AA83" s="984">
        <v>5801</v>
      </c>
      <c r="AB83" s="984"/>
      <c r="AC83" s="984"/>
      <c r="AD83" s="984"/>
      <c r="AE83" s="984"/>
      <c r="AF83" s="984">
        <v>5801</v>
      </c>
      <c r="AG83" s="984"/>
      <c r="AH83" s="984"/>
      <c r="AI83" s="984"/>
      <c r="AJ83" s="984"/>
      <c r="AK83" s="984" t="s">
        <v>549</v>
      </c>
      <c r="AL83" s="984"/>
      <c r="AM83" s="984"/>
      <c r="AN83" s="984"/>
      <c r="AO83" s="984"/>
      <c r="AP83" s="984" t="s">
        <v>549</v>
      </c>
      <c r="AQ83" s="984"/>
      <c r="AR83" s="984"/>
      <c r="AS83" s="984"/>
      <c r="AT83" s="984"/>
      <c r="AU83" s="984" t="s">
        <v>549</v>
      </c>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7118</v>
      </c>
      <c r="AG88" s="972"/>
      <c r="AH88" s="972"/>
      <c r="AI88" s="972"/>
      <c r="AJ88" s="972"/>
      <c r="AK88" s="976"/>
      <c r="AL88" s="976"/>
      <c r="AM88" s="976"/>
      <c r="AN88" s="976"/>
      <c r="AO88" s="976"/>
      <c r="AP88" s="972">
        <v>425</v>
      </c>
      <c r="AQ88" s="972"/>
      <c r="AR88" s="972"/>
      <c r="AS88" s="972"/>
      <c r="AT88" s="972"/>
      <c r="AU88" s="972" t="s">
        <v>549</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10</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3885175</v>
      </c>
      <c r="AB110" s="902"/>
      <c r="AC110" s="902"/>
      <c r="AD110" s="902"/>
      <c r="AE110" s="903"/>
      <c r="AF110" s="904">
        <v>3318279</v>
      </c>
      <c r="AG110" s="902"/>
      <c r="AH110" s="902"/>
      <c r="AI110" s="902"/>
      <c r="AJ110" s="903"/>
      <c r="AK110" s="904">
        <v>2366626</v>
      </c>
      <c r="AL110" s="902"/>
      <c r="AM110" s="902"/>
      <c r="AN110" s="902"/>
      <c r="AO110" s="903"/>
      <c r="AP110" s="905">
        <v>18.100000000000001</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20242745</v>
      </c>
      <c r="BR110" s="855"/>
      <c r="BS110" s="855"/>
      <c r="BT110" s="855"/>
      <c r="BU110" s="855"/>
      <c r="BV110" s="855">
        <v>19217756</v>
      </c>
      <c r="BW110" s="855"/>
      <c r="BX110" s="855"/>
      <c r="BY110" s="855"/>
      <c r="BZ110" s="855"/>
      <c r="CA110" s="855">
        <v>19017890</v>
      </c>
      <c r="CB110" s="855"/>
      <c r="CC110" s="855"/>
      <c r="CD110" s="855"/>
      <c r="CE110" s="855"/>
      <c r="CF110" s="879">
        <v>145.5</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1967579</v>
      </c>
      <c r="BR112" s="830"/>
      <c r="BS112" s="830"/>
      <c r="BT112" s="830"/>
      <c r="BU112" s="830"/>
      <c r="BV112" s="830">
        <v>1658688</v>
      </c>
      <c r="BW112" s="830"/>
      <c r="BX112" s="830"/>
      <c r="BY112" s="830"/>
      <c r="BZ112" s="830"/>
      <c r="CA112" s="830">
        <v>1549135</v>
      </c>
      <c r="CB112" s="830"/>
      <c r="CC112" s="830"/>
      <c r="CD112" s="830"/>
      <c r="CE112" s="830"/>
      <c r="CF112" s="888">
        <v>11.9</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361507</v>
      </c>
      <c r="AB113" s="932"/>
      <c r="AC113" s="932"/>
      <c r="AD113" s="932"/>
      <c r="AE113" s="933"/>
      <c r="AF113" s="934">
        <v>310309</v>
      </c>
      <c r="AG113" s="932"/>
      <c r="AH113" s="932"/>
      <c r="AI113" s="932"/>
      <c r="AJ113" s="933"/>
      <c r="AK113" s="934">
        <v>298151</v>
      </c>
      <c r="AL113" s="932"/>
      <c r="AM113" s="932"/>
      <c r="AN113" s="932"/>
      <c r="AO113" s="933"/>
      <c r="AP113" s="935">
        <v>2.2999999999999998</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16379</v>
      </c>
      <c r="BR113" s="830"/>
      <c r="BS113" s="830"/>
      <c r="BT113" s="830"/>
      <c r="BU113" s="830"/>
      <c r="BV113" s="830">
        <v>5259</v>
      </c>
      <c r="BW113" s="830"/>
      <c r="BX113" s="830"/>
      <c r="BY113" s="830"/>
      <c r="BZ113" s="830"/>
      <c r="CA113" s="830" t="s">
        <v>122</v>
      </c>
      <c r="CB113" s="830"/>
      <c r="CC113" s="830"/>
      <c r="CD113" s="830"/>
      <c r="CE113" s="830"/>
      <c r="CF113" s="888" t="s">
        <v>122</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10032</v>
      </c>
      <c r="AB114" s="793"/>
      <c r="AC114" s="793"/>
      <c r="AD114" s="793"/>
      <c r="AE114" s="794"/>
      <c r="AF114" s="795">
        <v>7764</v>
      </c>
      <c r="AG114" s="793"/>
      <c r="AH114" s="793"/>
      <c r="AI114" s="793"/>
      <c r="AJ114" s="794"/>
      <c r="AK114" s="795">
        <v>3673</v>
      </c>
      <c r="AL114" s="793"/>
      <c r="AM114" s="793"/>
      <c r="AN114" s="793"/>
      <c r="AO114" s="794"/>
      <c r="AP114" s="837">
        <v>0</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4471562</v>
      </c>
      <c r="BR114" s="830"/>
      <c r="BS114" s="830"/>
      <c r="BT114" s="830"/>
      <c r="BU114" s="830"/>
      <c r="BV114" s="830">
        <v>4425996</v>
      </c>
      <c r="BW114" s="830"/>
      <c r="BX114" s="830"/>
      <c r="BY114" s="830"/>
      <c r="BZ114" s="830"/>
      <c r="CA114" s="830">
        <v>4422664</v>
      </c>
      <c r="CB114" s="830"/>
      <c r="CC114" s="830"/>
      <c r="CD114" s="830"/>
      <c r="CE114" s="830"/>
      <c r="CF114" s="888">
        <v>33.799999999999997</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113</v>
      </c>
      <c r="AB115" s="932"/>
      <c r="AC115" s="932"/>
      <c r="AD115" s="932"/>
      <c r="AE115" s="933"/>
      <c r="AF115" s="934">
        <v>73</v>
      </c>
      <c r="AG115" s="932"/>
      <c r="AH115" s="932"/>
      <c r="AI115" s="932"/>
      <c r="AJ115" s="933"/>
      <c r="AK115" s="934">
        <v>94</v>
      </c>
      <c r="AL115" s="932"/>
      <c r="AM115" s="932"/>
      <c r="AN115" s="932"/>
      <c r="AO115" s="933"/>
      <c r="AP115" s="935">
        <v>0</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4256827</v>
      </c>
      <c r="AB117" s="916"/>
      <c r="AC117" s="916"/>
      <c r="AD117" s="916"/>
      <c r="AE117" s="917"/>
      <c r="AF117" s="918">
        <v>3636425</v>
      </c>
      <c r="AG117" s="916"/>
      <c r="AH117" s="916"/>
      <c r="AI117" s="916"/>
      <c r="AJ117" s="917"/>
      <c r="AK117" s="918">
        <v>2668544</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26698265</v>
      </c>
      <c r="BR119" s="858"/>
      <c r="BS119" s="858"/>
      <c r="BT119" s="858"/>
      <c r="BU119" s="858"/>
      <c r="BV119" s="858">
        <v>25307699</v>
      </c>
      <c r="BW119" s="858"/>
      <c r="BX119" s="858"/>
      <c r="BY119" s="858"/>
      <c r="BZ119" s="858"/>
      <c r="CA119" s="858">
        <v>24989689</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6357836</v>
      </c>
      <c r="BR120" s="855"/>
      <c r="BS120" s="855"/>
      <c r="BT120" s="855"/>
      <c r="BU120" s="855"/>
      <c r="BV120" s="855">
        <v>6762545</v>
      </c>
      <c r="BW120" s="855"/>
      <c r="BX120" s="855"/>
      <c r="BY120" s="855"/>
      <c r="BZ120" s="855"/>
      <c r="CA120" s="855">
        <v>7328195</v>
      </c>
      <c r="CB120" s="855"/>
      <c r="CC120" s="855"/>
      <c r="CD120" s="855"/>
      <c r="CE120" s="855"/>
      <c r="CF120" s="879">
        <v>56.1</v>
      </c>
      <c r="CG120" s="880"/>
      <c r="CH120" s="880"/>
      <c r="CI120" s="880"/>
      <c r="CJ120" s="880"/>
      <c r="CK120" s="881" t="s">
        <v>446</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1427385</v>
      </c>
      <c r="DH120" s="855"/>
      <c r="DI120" s="855"/>
      <c r="DJ120" s="855"/>
      <c r="DK120" s="855"/>
      <c r="DL120" s="855">
        <v>1188378</v>
      </c>
      <c r="DM120" s="855"/>
      <c r="DN120" s="855"/>
      <c r="DO120" s="855"/>
      <c r="DP120" s="855"/>
      <c r="DQ120" s="855">
        <v>997245</v>
      </c>
      <c r="DR120" s="855"/>
      <c r="DS120" s="855"/>
      <c r="DT120" s="855"/>
      <c r="DU120" s="855"/>
      <c r="DV120" s="856">
        <v>7.6</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28362</v>
      </c>
      <c r="BR121" s="830"/>
      <c r="BS121" s="830"/>
      <c r="BT121" s="830"/>
      <c r="BU121" s="830"/>
      <c r="BV121" s="830">
        <v>23394</v>
      </c>
      <c r="BW121" s="830"/>
      <c r="BX121" s="830"/>
      <c r="BY121" s="830"/>
      <c r="BZ121" s="830"/>
      <c r="CA121" s="830">
        <v>32033</v>
      </c>
      <c r="CB121" s="830"/>
      <c r="CC121" s="830"/>
      <c r="CD121" s="830"/>
      <c r="CE121" s="830"/>
      <c r="CF121" s="888">
        <v>0.2</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526603</v>
      </c>
      <c r="DH121" s="830"/>
      <c r="DI121" s="830"/>
      <c r="DJ121" s="830"/>
      <c r="DK121" s="830"/>
      <c r="DL121" s="830">
        <v>469270</v>
      </c>
      <c r="DM121" s="830"/>
      <c r="DN121" s="830"/>
      <c r="DO121" s="830"/>
      <c r="DP121" s="830"/>
      <c r="DQ121" s="830">
        <v>550848</v>
      </c>
      <c r="DR121" s="830"/>
      <c r="DS121" s="830"/>
      <c r="DT121" s="830"/>
      <c r="DU121" s="830"/>
      <c r="DV121" s="807">
        <v>4.2</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17085547</v>
      </c>
      <c r="BR122" s="858"/>
      <c r="BS122" s="858"/>
      <c r="BT122" s="858"/>
      <c r="BU122" s="858"/>
      <c r="BV122" s="858">
        <v>16537703</v>
      </c>
      <c r="BW122" s="858"/>
      <c r="BX122" s="858"/>
      <c r="BY122" s="858"/>
      <c r="BZ122" s="858"/>
      <c r="CA122" s="858">
        <v>15969417</v>
      </c>
      <c r="CB122" s="858"/>
      <c r="CC122" s="858"/>
      <c r="CD122" s="858"/>
      <c r="CE122" s="858"/>
      <c r="CF122" s="859">
        <v>122.2</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v>1161</v>
      </c>
      <c r="DH122" s="830"/>
      <c r="DI122" s="830"/>
      <c r="DJ122" s="830"/>
      <c r="DK122" s="830"/>
      <c r="DL122" s="830">
        <v>1040</v>
      </c>
      <c r="DM122" s="830"/>
      <c r="DN122" s="830"/>
      <c r="DO122" s="830"/>
      <c r="DP122" s="830"/>
      <c r="DQ122" s="830">
        <v>1042</v>
      </c>
      <c r="DR122" s="830"/>
      <c r="DS122" s="830"/>
      <c r="DT122" s="830"/>
      <c r="DU122" s="830"/>
      <c r="DV122" s="807">
        <v>0</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450</v>
      </c>
      <c r="BP123" s="891"/>
      <c r="BQ123" s="845">
        <v>23471745</v>
      </c>
      <c r="BR123" s="846"/>
      <c r="BS123" s="846"/>
      <c r="BT123" s="846"/>
      <c r="BU123" s="846"/>
      <c r="BV123" s="846">
        <v>23323642</v>
      </c>
      <c r="BW123" s="846"/>
      <c r="BX123" s="846"/>
      <c r="BY123" s="846"/>
      <c r="BZ123" s="846"/>
      <c r="CA123" s="846">
        <v>23329645</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24.9</v>
      </c>
      <c r="BR124" s="844"/>
      <c r="BS124" s="844"/>
      <c r="BT124" s="844"/>
      <c r="BU124" s="844"/>
      <c r="BV124" s="844">
        <v>15.4</v>
      </c>
      <c r="BW124" s="844"/>
      <c r="BX124" s="844"/>
      <c r="BY124" s="844"/>
      <c r="BZ124" s="844"/>
      <c r="CA124" s="844">
        <v>12.7</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113</v>
      </c>
      <c r="AB127" s="793"/>
      <c r="AC127" s="793"/>
      <c r="AD127" s="793"/>
      <c r="AE127" s="794"/>
      <c r="AF127" s="795">
        <v>73</v>
      </c>
      <c r="AG127" s="793"/>
      <c r="AH127" s="793"/>
      <c r="AI127" s="793"/>
      <c r="AJ127" s="794"/>
      <c r="AK127" s="795">
        <v>94</v>
      </c>
      <c r="AL127" s="793"/>
      <c r="AM127" s="793"/>
      <c r="AN127" s="793"/>
      <c r="AO127" s="794"/>
      <c r="AP127" s="837">
        <v>0</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9393</v>
      </c>
      <c r="AB128" s="814"/>
      <c r="AC128" s="814"/>
      <c r="AD128" s="814"/>
      <c r="AE128" s="815"/>
      <c r="AF128" s="816">
        <v>15807</v>
      </c>
      <c r="AG128" s="814"/>
      <c r="AH128" s="814"/>
      <c r="AI128" s="814"/>
      <c r="AJ128" s="815"/>
      <c r="AK128" s="816">
        <v>12564</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12.78</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15955927</v>
      </c>
      <c r="AB129" s="793"/>
      <c r="AC129" s="793"/>
      <c r="AD129" s="793"/>
      <c r="AE129" s="794"/>
      <c r="AF129" s="795">
        <v>15464700</v>
      </c>
      <c r="AG129" s="793"/>
      <c r="AH129" s="793"/>
      <c r="AI129" s="793"/>
      <c r="AJ129" s="794"/>
      <c r="AK129" s="795">
        <v>14977243</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17.78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3005942</v>
      </c>
      <c r="AB130" s="793"/>
      <c r="AC130" s="793"/>
      <c r="AD130" s="793"/>
      <c r="AE130" s="794"/>
      <c r="AF130" s="795">
        <v>2625523</v>
      </c>
      <c r="AG130" s="793"/>
      <c r="AH130" s="793"/>
      <c r="AI130" s="793"/>
      <c r="AJ130" s="794"/>
      <c r="AK130" s="795">
        <v>1909453</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7.6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12949985</v>
      </c>
      <c r="AB131" s="777"/>
      <c r="AC131" s="777"/>
      <c r="AD131" s="777"/>
      <c r="AE131" s="778"/>
      <c r="AF131" s="779">
        <v>12839177</v>
      </c>
      <c r="AG131" s="777"/>
      <c r="AH131" s="777"/>
      <c r="AI131" s="777"/>
      <c r="AJ131" s="778"/>
      <c r="AK131" s="779">
        <v>13067790</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12.7</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9.5868219149999998</v>
      </c>
      <c r="AB132" s="758"/>
      <c r="AC132" s="758"/>
      <c r="AD132" s="758"/>
      <c r="AE132" s="759"/>
      <c r="AF132" s="760">
        <v>7.7504578369999999</v>
      </c>
      <c r="AG132" s="758"/>
      <c r="AH132" s="758"/>
      <c r="AI132" s="758"/>
      <c r="AJ132" s="759"/>
      <c r="AK132" s="760">
        <v>5.7127257169999996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9.8000000000000007</v>
      </c>
      <c r="AB133" s="737"/>
      <c r="AC133" s="737"/>
      <c r="AD133" s="737"/>
      <c r="AE133" s="738"/>
      <c r="AF133" s="736">
        <v>8.8000000000000007</v>
      </c>
      <c r="AG133" s="737"/>
      <c r="AH133" s="737"/>
      <c r="AI133" s="737"/>
      <c r="AJ133" s="738"/>
      <c r="AK133" s="736">
        <v>7.6</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gL1oatTti6bM7Nb+11htSqE/zWP6N0jEI3fIu/RT2KYbPN8+mbFmGVZToKVN1acJUMitdF/r328aO6IGVlWLg==" saltValue="26ETZ8DrNP0Q+mNisFZAi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AK74:AO74"/>
    <mergeCell ref="AP74:AT74"/>
    <mergeCell ref="AU74:AY74"/>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5:AO75"/>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Z75:BD75"/>
    <mergeCell ref="CR74:CV74"/>
    <mergeCell ref="CW74:DA74"/>
    <mergeCell ref="DB74:DF74"/>
    <mergeCell ref="DG74:DK74"/>
    <mergeCell ref="DL74:DP74"/>
    <mergeCell ref="DQ74:DU74"/>
    <mergeCell ref="AP75:AT75"/>
    <mergeCell ref="AU75:AY75"/>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F4DYB+tdiT0kJIOWaWPnlKsIC1JuoehGtfPQ1yCiX37oqTOlXA/nVgpFoUnUecPUS9gzG1XMHmErI9suh65wg==" saltValue="3nBr11LmNoF8ih5vmYwhp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y7HDRwRUcuulXzcylN5rflpeWD3vvnfCzmgNOdAnEbRIv5pZwz3onXi+LIyuNPo7R4GzSwhe59WI8oyZClWKQ==" saltValue="t/gXX0rDeZyKg1D/TQlMV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2" x14ac:dyDescent="0.2">
      <c r="A8" s="247"/>
      <c r="AK8" s="256"/>
      <c r="AL8" s="257"/>
      <c r="AM8" s="257"/>
      <c r="AN8" s="258"/>
      <c r="AO8" s="1132"/>
      <c r="AP8" s="259" t="s">
        <v>481</v>
      </c>
      <c r="AQ8" s="260" t="s">
        <v>482</v>
      </c>
      <c r="AR8" s="261" t="s">
        <v>483</v>
      </c>
    </row>
    <row r="9" spans="1:46" ht="13.2" x14ac:dyDescent="0.2">
      <c r="A9" s="247"/>
      <c r="AK9" s="1143" t="s">
        <v>484</v>
      </c>
      <c r="AL9" s="1144"/>
      <c r="AM9" s="1144"/>
      <c r="AN9" s="1145"/>
      <c r="AO9" s="262">
        <v>6281385</v>
      </c>
      <c r="AP9" s="262">
        <v>142403</v>
      </c>
      <c r="AQ9" s="263">
        <v>117270</v>
      </c>
      <c r="AR9" s="264">
        <v>21.4</v>
      </c>
    </row>
    <row r="10" spans="1:46" ht="13.5" customHeight="1" x14ac:dyDescent="0.2">
      <c r="A10" s="247"/>
      <c r="AK10" s="1143" t="s">
        <v>485</v>
      </c>
      <c r="AL10" s="1144"/>
      <c r="AM10" s="1144"/>
      <c r="AN10" s="1145"/>
      <c r="AO10" s="265">
        <v>122561</v>
      </c>
      <c r="AP10" s="265">
        <v>2779</v>
      </c>
      <c r="AQ10" s="266">
        <v>10490</v>
      </c>
      <c r="AR10" s="267">
        <v>-73.5</v>
      </c>
    </row>
    <row r="11" spans="1:46" ht="13.5" customHeight="1" x14ac:dyDescent="0.2">
      <c r="A11" s="247"/>
      <c r="AK11" s="1143" t="s">
        <v>486</v>
      </c>
      <c r="AL11" s="1144"/>
      <c r="AM11" s="1144"/>
      <c r="AN11" s="1145"/>
      <c r="AO11" s="265">
        <v>266386</v>
      </c>
      <c r="AP11" s="265">
        <v>6039</v>
      </c>
      <c r="AQ11" s="266">
        <v>1802</v>
      </c>
      <c r="AR11" s="267">
        <v>235.1</v>
      </c>
    </row>
    <row r="12" spans="1:46" ht="13.5" customHeight="1" x14ac:dyDescent="0.2">
      <c r="A12" s="247"/>
      <c r="AK12" s="1143" t="s">
        <v>487</v>
      </c>
      <c r="AL12" s="1144"/>
      <c r="AM12" s="1144"/>
      <c r="AN12" s="1145"/>
      <c r="AO12" s="265" t="s">
        <v>488</v>
      </c>
      <c r="AP12" s="265" t="s">
        <v>488</v>
      </c>
      <c r="AQ12" s="266">
        <v>3</v>
      </c>
      <c r="AR12" s="267" t="s">
        <v>488</v>
      </c>
    </row>
    <row r="13" spans="1:46" ht="13.5" customHeight="1" x14ac:dyDescent="0.2">
      <c r="A13" s="247"/>
      <c r="AK13" s="1143" t="s">
        <v>489</v>
      </c>
      <c r="AL13" s="1144"/>
      <c r="AM13" s="1144"/>
      <c r="AN13" s="1145"/>
      <c r="AO13" s="265">
        <v>130287</v>
      </c>
      <c r="AP13" s="265">
        <v>2954</v>
      </c>
      <c r="AQ13" s="266">
        <v>4482</v>
      </c>
      <c r="AR13" s="267">
        <v>-34.1</v>
      </c>
    </row>
    <row r="14" spans="1:46" ht="13.5" customHeight="1" x14ac:dyDescent="0.2">
      <c r="A14" s="247"/>
      <c r="AK14" s="1143" t="s">
        <v>490</v>
      </c>
      <c r="AL14" s="1144"/>
      <c r="AM14" s="1144"/>
      <c r="AN14" s="1145"/>
      <c r="AO14" s="265">
        <v>106736</v>
      </c>
      <c r="AP14" s="265">
        <v>2420</v>
      </c>
      <c r="AQ14" s="266">
        <v>2749</v>
      </c>
      <c r="AR14" s="267">
        <v>-12</v>
      </c>
    </row>
    <row r="15" spans="1:46" ht="13.5" customHeight="1" x14ac:dyDescent="0.2">
      <c r="A15" s="247"/>
      <c r="AK15" s="1146" t="s">
        <v>491</v>
      </c>
      <c r="AL15" s="1147"/>
      <c r="AM15" s="1147"/>
      <c r="AN15" s="1148"/>
      <c r="AO15" s="265">
        <v>-502107</v>
      </c>
      <c r="AP15" s="265">
        <v>-11383</v>
      </c>
      <c r="AQ15" s="266">
        <v>-7399</v>
      </c>
      <c r="AR15" s="267">
        <v>53.8</v>
      </c>
    </row>
    <row r="16" spans="1:46" ht="13.2" x14ac:dyDescent="0.2">
      <c r="A16" s="247"/>
      <c r="AK16" s="1146" t="s">
        <v>177</v>
      </c>
      <c r="AL16" s="1147"/>
      <c r="AM16" s="1147"/>
      <c r="AN16" s="1148"/>
      <c r="AO16" s="265">
        <v>6405248</v>
      </c>
      <c r="AP16" s="265">
        <v>145211</v>
      </c>
      <c r="AQ16" s="266">
        <v>129397</v>
      </c>
      <c r="AR16" s="267">
        <v>12.2</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49" t="s">
        <v>496</v>
      </c>
      <c r="AL21" s="1150"/>
      <c r="AM21" s="1150"/>
      <c r="AN21" s="1151"/>
      <c r="AO21" s="277">
        <v>14.44</v>
      </c>
      <c r="AP21" s="278">
        <v>11.07</v>
      </c>
      <c r="AQ21" s="279">
        <v>3.37</v>
      </c>
      <c r="AS21" s="280"/>
      <c r="AT21" s="276"/>
    </row>
    <row r="22" spans="1:46" s="248" customFormat="1" ht="13.2" x14ac:dyDescent="0.2">
      <c r="A22" s="276"/>
      <c r="AK22" s="1149" t="s">
        <v>497</v>
      </c>
      <c r="AL22" s="1150"/>
      <c r="AM22" s="1150"/>
      <c r="AN22" s="1151"/>
      <c r="AO22" s="281">
        <v>97.7</v>
      </c>
      <c r="AP22" s="282">
        <v>97.2</v>
      </c>
      <c r="AQ22" s="283">
        <v>0.5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2"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2366626</v>
      </c>
      <c r="AP32" s="291">
        <v>53653</v>
      </c>
      <c r="AQ32" s="292">
        <v>74841</v>
      </c>
      <c r="AR32" s="293">
        <v>-28.3</v>
      </c>
    </row>
    <row r="33" spans="1:46" ht="13.5" customHeight="1" x14ac:dyDescent="0.2">
      <c r="A33" s="247"/>
      <c r="AK33" s="1133" t="s">
        <v>502</v>
      </c>
      <c r="AL33" s="1134"/>
      <c r="AM33" s="1134"/>
      <c r="AN33" s="1135"/>
      <c r="AO33" s="291" t="s">
        <v>488</v>
      </c>
      <c r="AP33" s="291" t="s">
        <v>488</v>
      </c>
      <c r="AQ33" s="292" t="s">
        <v>488</v>
      </c>
      <c r="AR33" s="293" t="s">
        <v>488</v>
      </c>
    </row>
    <row r="34" spans="1:46" ht="27" customHeight="1" x14ac:dyDescent="0.2">
      <c r="A34" s="247"/>
      <c r="AK34" s="1133" t="s">
        <v>503</v>
      </c>
      <c r="AL34" s="1134"/>
      <c r="AM34" s="1134"/>
      <c r="AN34" s="1135"/>
      <c r="AO34" s="291" t="s">
        <v>488</v>
      </c>
      <c r="AP34" s="291" t="s">
        <v>488</v>
      </c>
      <c r="AQ34" s="292">
        <v>1</v>
      </c>
      <c r="AR34" s="293" t="s">
        <v>488</v>
      </c>
    </row>
    <row r="35" spans="1:46" ht="27" customHeight="1" x14ac:dyDescent="0.2">
      <c r="A35" s="247"/>
      <c r="AK35" s="1133" t="s">
        <v>504</v>
      </c>
      <c r="AL35" s="1134"/>
      <c r="AM35" s="1134"/>
      <c r="AN35" s="1135"/>
      <c r="AO35" s="291">
        <v>298151</v>
      </c>
      <c r="AP35" s="291">
        <v>6759</v>
      </c>
      <c r="AQ35" s="292">
        <v>16683</v>
      </c>
      <c r="AR35" s="293">
        <v>-59.5</v>
      </c>
    </row>
    <row r="36" spans="1:46" ht="27" customHeight="1" x14ac:dyDescent="0.2">
      <c r="A36" s="247"/>
      <c r="AK36" s="1133" t="s">
        <v>505</v>
      </c>
      <c r="AL36" s="1134"/>
      <c r="AM36" s="1134"/>
      <c r="AN36" s="1135"/>
      <c r="AO36" s="291">
        <v>3673</v>
      </c>
      <c r="AP36" s="291">
        <v>83</v>
      </c>
      <c r="AQ36" s="292">
        <v>2411</v>
      </c>
      <c r="AR36" s="293">
        <v>-96.6</v>
      </c>
    </row>
    <row r="37" spans="1:46" ht="13.5" customHeight="1" x14ac:dyDescent="0.2">
      <c r="A37" s="247"/>
      <c r="AK37" s="1133" t="s">
        <v>506</v>
      </c>
      <c r="AL37" s="1134"/>
      <c r="AM37" s="1134"/>
      <c r="AN37" s="1135"/>
      <c r="AO37" s="291">
        <v>94</v>
      </c>
      <c r="AP37" s="291">
        <v>2</v>
      </c>
      <c r="AQ37" s="292">
        <v>548</v>
      </c>
      <c r="AR37" s="293">
        <v>-99.6</v>
      </c>
    </row>
    <row r="38" spans="1:46" ht="27" customHeight="1" x14ac:dyDescent="0.2">
      <c r="A38" s="247"/>
      <c r="AK38" s="1136" t="s">
        <v>507</v>
      </c>
      <c r="AL38" s="1137"/>
      <c r="AM38" s="1137"/>
      <c r="AN38" s="1138"/>
      <c r="AO38" s="294" t="s">
        <v>488</v>
      </c>
      <c r="AP38" s="294" t="s">
        <v>488</v>
      </c>
      <c r="AQ38" s="295">
        <v>7</v>
      </c>
      <c r="AR38" s="283" t="s">
        <v>488</v>
      </c>
      <c r="AS38" s="290"/>
    </row>
    <row r="39" spans="1:46" ht="13.2" x14ac:dyDescent="0.2">
      <c r="A39" s="247"/>
      <c r="AK39" s="1136" t="s">
        <v>508</v>
      </c>
      <c r="AL39" s="1137"/>
      <c r="AM39" s="1137"/>
      <c r="AN39" s="1138"/>
      <c r="AO39" s="291">
        <v>-12564</v>
      </c>
      <c r="AP39" s="291">
        <v>-285</v>
      </c>
      <c r="AQ39" s="292">
        <v>-3756</v>
      </c>
      <c r="AR39" s="293">
        <v>-92.4</v>
      </c>
      <c r="AS39" s="290"/>
    </row>
    <row r="40" spans="1:46" ht="27" customHeight="1" x14ac:dyDescent="0.2">
      <c r="A40" s="247"/>
      <c r="AK40" s="1133" t="s">
        <v>509</v>
      </c>
      <c r="AL40" s="1134"/>
      <c r="AM40" s="1134"/>
      <c r="AN40" s="1135"/>
      <c r="AO40" s="291">
        <v>-1909453</v>
      </c>
      <c r="AP40" s="291">
        <v>-43288</v>
      </c>
      <c r="AQ40" s="292">
        <v>-63247</v>
      </c>
      <c r="AR40" s="293">
        <v>-31.6</v>
      </c>
      <c r="AS40" s="290"/>
    </row>
    <row r="41" spans="1:46" ht="13.2" x14ac:dyDescent="0.2">
      <c r="A41" s="247"/>
      <c r="AK41" s="1139" t="s">
        <v>287</v>
      </c>
      <c r="AL41" s="1140"/>
      <c r="AM41" s="1140"/>
      <c r="AN41" s="1141"/>
      <c r="AO41" s="291">
        <v>746527</v>
      </c>
      <c r="AP41" s="291">
        <v>16924</v>
      </c>
      <c r="AQ41" s="292">
        <v>27488</v>
      </c>
      <c r="AR41" s="293">
        <v>-38.4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2" x14ac:dyDescent="0.2">
      <c r="A50" s="247"/>
      <c r="AK50" s="305"/>
      <c r="AL50" s="306"/>
      <c r="AM50" s="1127"/>
      <c r="AN50" s="307" t="s">
        <v>513</v>
      </c>
      <c r="AO50" s="308" t="s">
        <v>514</v>
      </c>
      <c r="AP50" s="309" t="s">
        <v>515</v>
      </c>
      <c r="AQ50" s="310" t="s">
        <v>516</v>
      </c>
      <c r="AR50" s="311" t="s">
        <v>517</v>
      </c>
    </row>
    <row r="51" spans="1:44" ht="13.2" x14ac:dyDescent="0.2">
      <c r="A51" s="247"/>
      <c r="AK51" s="303" t="s">
        <v>518</v>
      </c>
      <c r="AL51" s="304"/>
      <c r="AM51" s="312">
        <v>998445</v>
      </c>
      <c r="AN51" s="313">
        <v>20642</v>
      </c>
      <c r="AO51" s="314">
        <v>-49.5</v>
      </c>
      <c r="AP51" s="315">
        <v>92632</v>
      </c>
      <c r="AQ51" s="316">
        <v>32</v>
      </c>
      <c r="AR51" s="317">
        <v>-81.5</v>
      </c>
    </row>
    <row r="52" spans="1:44" ht="13.2" x14ac:dyDescent="0.2">
      <c r="A52" s="247"/>
      <c r="AK52" s="318"/>
      <c r="AL52" s="319" t="s">
        <v>519</v>
      </c>
      <c r="AM52" s="320">
        <v>747189</v>
      </c>
      <c r="AN52" s="321">
        <v>15447</v>
      </c>
      <c r="AO52" s="322">
        <v>-48.4</v>
      </c>
      <c r="AP52" s="323">
        <v>47978</v>
      </c>
      <c r="AQ52" s="324">
        <v>32.799999999999997</v>
      </c>
      <c r="AR52" s="325">
        <v>-81.2</v>
      </c>
    </row>
    <row r="53" spans="1:44" ht="13.2" x14ac:dyDescent="0.2">
      <c r="A53" s="247"/>
      <c r="AK53" s="303" t="s">
        <v>520</v>
      </c>
      <c r="AL53" s="304"/>
      <c r="AM53" s="312">
        <v>1268207</v>
      </c>
      <c r="AN53" s="313">
        <v>26828</v>
      </c>
      <c r="AO53" s="314">
        <v>30</v>
      </c>
      <c r="AP53" s="315">
        <v>96469</v>
      </c>
      <c r="AQ53" s="316">
        <v>4.0999999999999996</v>
      </c>
      <c r="AR53" s="317">
        <v>25.9</v>
      </c>
    </row>
    <row r="54" spans="1:44" ht="13.2" x14ac:dyDescent="0.2">
      <c r="A54" s="247"/>
      <c r="AK54" s="318"/>
      <c r="AL54" s="319" t="s">
        <v>519</v>
      </c>
      <c r="AM54" s="320">
        <v>806091</v>
      </c>
      <c r="AN54" s="321">
        <v>17052</v>
      </c>
      <c r="AO54" s="322">
        <v>10.4</v>
      </c>
      <c r="AP54" s="323">
        <v>49775</v>
      </c>
      <c r="AQ54" s="324">
        <v>3.7</v>
      </c>
      <c r="AR54" s="325">
        <v>6.7</v>
      </c>
    </row>
    <row r="55" spans="1:44" ht="13.2" x14ac:dyDescent="0.2">
      <c r="A55" s="247"/>
      <c r="AK55" s="303" t="s">
        <v>521</v>
      </c>
      <c r="AL55" s="304"/>
      <c r="AM55" s="312">
        <v>2617028</v>
      </c>
      <c r="AN55" s="313">
        <v>56696</v>
      </c>
      <c r="AO55" s="314">
        <v>111.3</v>
      </c>
      <c r="AP55" s="315">
        <v>85743</v>
      </c>
      <c r="AQ55" s="316">
        <v>-11.1</v>
      </c>
      <c r="AR55" s="317">
        <v>122.4</v>
      </c>
    </row>
    <row r="56" spans="1:44" ht="13.2" x14ac:dyDescent="0.2">
      <c r="A56" s="247"/>
      <c r="AK56" s="318"/>
      <c r="AL56" s="319" t="s">
        <v>519</v>
      </c>
      <c r="AM56" s="320">
        <v>1584406</v>
      </c>
      <c r="AN56" s="321">
        <v>34325</v>
      </c>
      <c r="AO56" s="322">
        <v>101.3</v>
      </c>
      <c r="AP56" s="323">
        <v>45231</v>
      </c>
      <c r="AQ56" s="324">
        <v>-9.1</v>
      </c>
      <c r="AR56" s="325">
        <v>110.4</v>
      </c>
    </row>
    <row r="57" spans="1:44" ht="13.2" x14ac:dyDescent="0.2">
      <c r="A57" s="247"/>
      <c r="AK57" s="303" t="s">
        <v>522</v>
      </c>
      <c r="AL57" s="304"/>
      <c r="AM57" s="312">
        <v>2641201</v>
      </c>
      <c r="AN57" s="313">
        <v>58545</v>
      </c>
      <c r="AO57" s="314">
        <v>3.3</v>
      </c>
      <c r="AP57" s="315">
        <v>92509</v>
      </c>
      <c r="AQ57" s="316">
        <v>7.9</v>
      </c>
      <c r="AR57" s="317">
        <v>-4.5999999999999996</v>
      </c>
    </row>
    <row r="58" spans="1:44" ht="13.2" x14ac:dyDescent="0.2">
      <c r="A58" s="247"/>
      <c r="AK58" s="318"/>
      <c r="AL58" s="319" t="s">
        <v>519</v>
      </c>
      <c r="AM58" s="320">
        <v>2016008</v>
      </c>
      <c r="AN58" s="321">
        <v>44687</v>
      </c>
      <c r="AO58" s="322">
        <v>30.2</v>
      </c>
      <c r="AP58" s="323">
        <v>52274</v>
      </c>
      <c r="AQ58" s="324">
        <v>15.6</v>
      </c>
      <c r="AR58" s="325">
        <v>14.6</v>
      </c>
    </row>
    <row r="59" spans="1:44" ht="13.2" x14ac:dyDescent="0.2">
      <c r="A59" s="247"/>
      <c r="AK59" s="303" t="s">
        <v>523</v>
      </c>
      <c r="AL59" s="304"/>
      <c r="AM59" s="312">
        <v>2443458</v>
      </c>
      <c r="AN59" s="313">
        <v>55395</v>
      </c>
      <c r="AO59" s="314">
        <v>-5.4</v>
      </c>
      <c r="AP59" s="315">
        <v>98544</v>
      </c>
      <c r="AQ59" s="316">
        <v>6.5</v>
      </c>
      <c r="AR59" s="317">
        <v>-11.9</v>
      </c>
    </row>
    <row r="60" spans="1:44" ht="13.2" x14ac:dyDescent="0.2">
      <c r="A60" s="247"/>
      <c r="AK60" s="318"/>
      <c r="AL60" s="319" t="s">
        <v>519</v>
      </c>
      <c r="AM60" s="320">
        <v>1521584</v>
      </c>
      <c r="AN60" s="321">
        <v>34495</v>
      </c>
      <c r="AO60" s="322">
        <v>-22.8</v>
      </c>
      <c r="AP60" s="323">
        <v>55816</v>
      </c>
      <c r="AQ60" s="324">
        <v>6.8</v>
      </c>
      <c r="AR60" s="325">
        <v>-29.6</v>
      </c>
    </row>
    <row r="61" spans="1:44" ht="13.2" x14ac:dyDescent="0.2">
      <c r="A61" s="247"/>
      <c r="AK61" s="303" t="s">
        <v>524</v>
      </c>
      <c r="AL61" s="326"/>
      <c r="AM61" s="312">
        <v>1993668</v>
      </c>
      <c r="AN61" s="313">
        <v>43621</v>
      </c>
      <c r="AO61" s="314">
        <v>17.899999999999999</v>
      </c>
      <c r="AP61" s="315">
        <v>93179</v>
      </c>
      <c r="AQ61" s="327">
        <v>7.9</v>
      </c>
      <c r="AR61" s="317">
        <v>10</v>
      </c>
    </row>
    <row r="62" spans="1:44" ht="13.2" x14ac:dyDescent="0.2">
      <c r="A62" s="247"/>
      <c r="AK62" s="318"/>
      <c r="AL62" s="319" t="s">
        <v>519</v>
      </c>
      <c r="AM62" s="320">
        <v>1335056</v>
      </c>
      <c r="AN62" s="321">
        <v>29201</v>
      </c>
      <c r="AO62" s="322">
        <v>14.1</v>
      </c>
      <c r="AP62" s="323">
        <v>50215</v>
      </c>
      <c r="AQ62" s="324">
        <v>10</v>
      </c>
      <c r="AR62" s="325">
        <v>4.0999999999999996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hZbVUeqWkxVxR3Xf8swh9l9jnHOC5h0YKkTLA5SM8ZJRlmMQHkwxTpgENIyZx6hx2j3rV2nC5C7I2N6zddmSkA==" saltValue="v++YCpxnj9B6YT44yHd2y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ooNjWR06MaPAlFGSzs4CJST0uQzt9r2800P9AopkVRAQoX7Ih+M/ZLmpb5jlo9Nblvxt9imH1cWzxysp5/BtjA==" saltValue="1rQ6oXAuh6ZGQn3mMU6pP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PTtcJuTHVSXasl8san4zhhFSvD77XCEhRPZKt3mctbxp42eFbuFo3ZLjT7reDTcdgS6B21kvQ4cr4z2qqf6pHQ==" saltValue="AFBkPIiDeCOj66B3y9etj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17.649999999999999</v>
      </c>
      <c r="G47" s="12">
        <v>17.84</v>
      </c>
      <c r="H47" s="12">
        <v>17.87</v>
      </c>
      <c r="I47" s="12">
        <v>19.98</v>
      </c>
      <c r="J47" s="13">
        <v>22.6</v>
      </c>
    </row>
    <row r="48" spans="2:10" ht="57.75" customHeight="1" x14ac:dyDescent="0.2">
      <c r="B48" s="14"/>
      <c r="C48" s="1154" t="s">
        <v>4</v>
      </c>
      <c r="D48" s="1154"/>
      <c r="E48" s="1155"/>
      <c r="F48" s="15">
        <v>3.03</v>
      </c>
      <c r="G48" s="16">
        <v>5.59</v>
      </c>
      <c r="H48" s="16">
        <v>6.11</v>
      </c>
      <c r="I48" s="16">
        <v>4.5</v>
      </c>
      <c r="J48" s="17">
        <v>5.35</v>
      </c>
    </row>
    <row r="49" spans="2:10" ht="57.75" customHeight="1" thickBot="1" x14ac:dyDescent="0.25">
      <c r="B49" s="18"/>
      <c r="C49" s="1156" t="s">
        <v>5</v>
      </c>
      <c r="D49" s="1156"/>
      <c r="E49" s="1157"/>
      <c r="F49" s="19" t="s">
        <v>531</v>
      </c>
      <c r="G49" s="20">
        <v>2.99</v>
      </c>
      <c r="H49" s="20" t="s">
        <v>532</v>
      </c>
      <c r="I49" s="20" t="s">
        <v>533</v>
      </c>
      <c r="J49" s="21">
        <v>2.67</v>
      </c>
    </row>
    <row r="50" spans="2:10" ht="13.2" x14ac:dyDescent="0.2"/>
  </sheetData>
  <sheetProtection algorithmName="SHA-512" hashValue="XW7MflngXfTv45GPOrlYLg0M2xqz+LuiXvJy9xKU/+hcEU26i2Dr8bsHdMPxjN/q49S1xBXbLMEQUN/3+ouAuw==" saltValue="eivDih0ODVHFlxbu4Exkp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534</v>
      </c>
      <c r="D34" s="1162"/>
      <c r="E34" s="1163"/>
      <c r="F34" s="32">
        <v>9.7799999999999994</v>
      </c>
      <c r="G34" s="33">
        <v>10.95</v>
      </c>
      <c r="H34" s="33">
        <v>12.76</v>
      </c>
      <c r="I34" s="33">
        <v>14.23</v>
      </c>
      <c r="J34" s="34">
        <v>16.559999999999999</v>
      </c>
      <c r="K34" s="22"/>
      <c r="L34" s="22"/>
      <c r="M34" s="22"/>
      <c r="N34" s="22"/>
      <c r="O34" s="22"/>
      <c r="P34" s="22"/>
    </row>
    <row r="35" spans="1:16" ht="39" customHeight="1" x14ac:dyDescent="0.2">
      <c r="A35" s="22"/>
      <c r="B35" s="35"/>
      <c r="C35" s="1158" t="s">
        <v>535</v>
      </c>
      <c r="D35" s="1158"/>
      <c r="E35" s="1159"/>
      <c r="F35" s="36">
        <v>3.01</v>
      </c>
      <c r="G35" s="37">
        <v>5.58</v>
      </c>
      <c r="H35" s="37">
        <v>6.09</v>
      </c>
      <c r="I35" s="37">
        <v>4.4800000000000004</v>
      </c>
      <c r="J35" s="38">
        <v>5.33</v>
      </c>
      <c r="K35" s="22"/>
      <c r="L35" s="22"/>
      <c r="M35" s="22"/>
      <c r="N35" s="22"/>
      <c r="O35" s="22"/>
      <c r="P35" s="22"/>
    </row>
    <row r="36" spans="1:16" ht="39" customHeight="1" x14ac:dyDescent="0.2">
      <c r="A36" s="22"/>
      <c r="B36" s="35"/>
      <c r="C36" s="1158" t="s">
        <v>536</v>
      </c>
      <c r="D36" s="1158"/>
      <c r="E36" s="1159"/>
      <c r="F36" s="36">
        <v>1.59</v>
      </c>
      <c r="G36" s="37">
        <v>1.91</v>
      </c>
      <c r="H36" s="37">
        <v>2.14</v>
      </c>
      <c r="I36" s="37">
        <v>0.1</v>
      </c>
      <c r="J36" s="38">
        <v>1.1499999999999999</v>
      </c>
      <c r="K36" s="22"/>
      <c r="L36" s="22"/>
      <c r="M36" s="22"/>
      <c r="N36" s="22"/>
      <c r="O36" s="22"/>
      <c r="P36" s="22"/>
    </row>
    <row r="37" spans="1:16" ht="39" customHeight="1" x14ac:dyDescent="0.2">
      <c r="A37" s="22"/>
      <c r="B37" s="35"/>
      <c r="C37" s="1158" t="s">
        <v>537</v>
      </c>
      <c r="D37" s="1158"/>
      <c r="E37" s="1159"/>
      <c r="F37" s="36">
        <v>1.01</v>
      </c>
      <c r="G37" s="37">
        <v>0.79</v>
      </c>
      <c r="H37" s="37">
        <v>0.47</v>
      </c>
      <c r="I37" s="37">
        <v>0.79</v>
      </c>
      <c r="J37" s="38">
        <v>0.93</v>
      </c>
      <c r="K37" s="22"/>
      <c r="L37" s="22"/>
      <c r="M37" s="22"/>
      <c r="N37" s="22"/>
      <c r="O37" s="22"/>
      <c r="P37" s="22"/>
    </row>
    <row r="38" spans="1:16" ht="39" customHeight="1" x14ac:dyDescent="0.2">
      <c r="A38" s="22"/>
      <c r="B38" s="35"/>
      <c r="C38" s="1158" t="s">
        <v>538</v>
      </c>
      <c r="D38" s="1158"/>
      <c r="E38" s="1159"/>
      <c r="F38" s="36">
        <v>0.27</v>
      </c>
      <c r="G38" s="37">
        <v>0.26</v>
      </c>
      <c r="H38" s="37">
        <v>0.26</v>
      </c>
      <c r="I38" s="37">
        <v>0.28000000000000003</v>
      </c>
      <c r="J38" s="38">
        <v>0.27</v>
      </c>
      <c r="K38" s="22"/>
      <c r="L38" s="22"/>
      <c r="M38" s="22"/>
      <c r="N38" s="22"/>
      <c r="O38" s="22"/>
      <c r="P38" s="22"/>
    </row>
    <row r="39" spans="1:16" ht="39" customHeight="1" x14ac:dyDescent="0.2">
      <c r="A39" s="22"/>
      <c r="B39" s="35"/>
      <c r="C39" s="1158" t="s">
        <v>539</v>
      </c>
      <c r="D39" s="1158"/>
      <c r="E39" s="1159"/>
      <c r="F39" s="36">
        <v>0.43</v>
      </c>
      <c r="G39" s="37">
        <v>0.65</v>
      </c>
      <c r="H39" s="37">
        <v>0.73</v>
      </c>
      <c r="I39" s="37">
        <v>0.56000000000000005</v>
      </c>
      <c r="J39" s="38">
        <v>0.27</v>
      </c>
      <c r="K39" s="22"/>
      <c r="L39" s="22"/>
      <c r="M39" s="22"/>
      <c r="N39" s="22"/>
      <c r="O39" s="22"/>
      <c r="P39" s="22"/>
    </row>
    <row r="40" spans="1:16" ht="39" customHeight="1" x14ac:dyDescent="0.2">
      <c r="A40" s="22"/>
      <c r="B40" s="35"/>
      <c r="C40" s="1158" t="s">
        <v>540</v>
      </c>
      <c r="D40" s="1158"/>
      <c r="E40" s="1159"/>
      <c r="F40" s="36">
        <v>7.0000000000000007E-2</v>
      </c>
      <c r="G40" s="37">
        <v>0.08</v>
      </c>
      <c r="H40" s="37">
        <v>0.09</v>
      </c>
      <c r="I40" s="37">
        <v>1.89</v>
      </c>
      <c r="J40" s="38">
        <v>0.13</v>
      </c>
      <c r="K40" s="22"/>
      <c r="L40" s="22"/>
      <c r="M40" s="22"/>
      <c r="N40" s="22"/>
      <c r="O40" s="22"/>
      <c r="P40" s="22"/>
    </row>
    <row r="41" spans="1:16" ht="39" customHeight="1" x14ac:dyDescent="0.2">
      <c r="A41" s="22"/>
      <c r="B41" s="35"/>
      <c r="C41" s="1158" t="s">
        <v>541</v>
      </c>
      <c r="D41" s="1158"/>
      <c r="E41" s="1159"/>
      <c r="F41" s="36">
        <v>0.01</v>
      </c>
      <c r="G41" s="37">
        <v>0</v>
      </c>
      <c r="H41" s="37">
        <v>0</v>
      </c>
      <c r="I41" s="37">
        <v>0.01</v>
      </c>
      <c r="J41" s="38">
        <v>0.01</v>
      </c>
      <c r="K41" s="22"/>
      <c r="L41" s="22"/>
      <c r="M41" s="22"/>
      <c r="N41" s="22"/>
      <c r="O41" s="22"/>
      <c r="P41" s="22"/>
    </row>
    <row r="42" spans="1:16" ht="39" customHeight="1" x14ac:dyDescent="0.2">
      <c r="A42" s="22"/>
      <c r="B42" s="39"/>
      <c r="C42" s="1158" t="s">
        <v>542</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543</v>
      </c>
      <c r="D43" s="1160"/>
      <c r="E43" s="1161"/>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cIQsCONnsgPAsE6U6hvS7G6+OJzaf+kEFpPS4xC2kGBWqj6FixZReSOTcX8HvE0lMdvTyGPV+8SbpLok/gWGg==" saltValue="rUhW7WkJrI0V4iGMOwTa3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4645</v>
      </c>
      <c r="L45" s="58">
        <v>4334</v>
      </c>
      <c r="M45" s="58">
        <v>3885</v>
      </c>
      <c r="N45" s="58">
        <v>3318</v>
      </c>
      <c r="O45" s="59">
        <v>2367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338</v>
      </c>
      <c r="L48" s="62">
        <v>319</v>
      </c>
      <c r="M48" s="62">
        <v>362</v>
      </c>
      <c r="N48" s="62">
        <v>310</v>
      </c>
      <c r="O48" s="63">
        <v>298</v>
      </c>
      <c r="P48" s="46"/>
      <c r="Q48" s="46"/>
      <c r="R48" s="46"/>
      <c r="S48" s="46"/>
      <c r="T48" s="46"/>
      <c r="U48" s="46"/>
    </row>
    <row r="49" spans="1:21" ht="30.75" customHeight="1" x14ac:dyDescent="0.2">
      <c r="A49" s="46"/>
      <c r="B49" s="1189"/>
      <c r="C49" s="1190"/>
      <c r="D49" s="60"/>
      <c r="E49" s="1166" t="s">
        <v>14</v>
      </c>
      <c r="F49" s="1166"/>
      <c r="G49" s="1166"/>
      <c r="H49" s="1166"/>
      <c r="I49" s="1166"/>
      <c r="J49" s="1167"/>
      <c r="K49" s="61">
        <v>232</v>
      </c>
      <c r="L49" s="62">
        <v>95</v>
      </c>
      <c r="M49" s="62">
        <v>10</v>
      </c>
      <c r="N49" s="62">
        <v>8</v>
      </c>
      <c r="O49" s="63">
        <v>4</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0</v>
      </c>
      <c r="M50" s="62">
        <v>0</v>
      </c>
      <c r="N50" s="62">
        <v>0</v>
      </c>
      <c r="O50" s="63">
        <v>0</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t="s">
        <v>488</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3827</v>
      </c>
      <c r="L52" s="62">
        <v>3505</v>
      </c>
      <c r="M52" s="62">
        <v>3014</v>
      </c>
      <c r="N52" s="62">
        <v>2642</v>
      </c>
      <c r="O52" s="63">
        <v>1922</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1388</v>
      </c>
      <c r="L53" s="67">
        <v>1243</v>
      </c>
      <c r="M53" s="67">
        <v>1243</v>
      </c>
      <c r="N53" s="67">
        <v>994</v>
      </c>
      <c r="O53" s="68">
        <v>747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IKKzCvWV0TzqdH/ybkKHGW63A+4/mJi2VjWWwC7t6ZTaNaaL9ySqRWaytMkKRV1I7FtojWO93pGyrtaG6hnRA==" saltValue="kmyq9JyHkIeR8f0YN4+Sj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24586</v>
      </c>
      <c r="J41" s="331">
        <v>21868</v>
      </c>
      <c r="K41" s="331">
        <v>20243</v>
      </c>
      <c r="L41" s="331">
        <v>19218</v>
      </c>
      <c r="M41" s="332">
        <v>19018</v>
      </c>
    </row>
    <row r="42" spans="2:13" ht="27.75" customHeight="1" x14ac:dyDescent="0.2">
      <c r="B42" s="1197"/>
      <c r="C42" s="1198"/>
      <c r="D42" s="104"/>
      <c r="E42" s="1201" t="s">
        <v>32</v>
      </c>
      <c r="F42" s="1201"/>
      <c r="G42" s="1201"/>
      <c r="H42" s="1202"/>
      <c r="I42" s="333" t="s">
        <v>488</v>
      </c>
      <c r="J42" s="334" t="s">
        <v>488</v>
      </c>
      <c r="K42" s="334" t="s">
        <v>488</v>
      </c>
      <c r="L42" s="334" t="s">
        <v>488</v>
      </c>
      <c r="M42" s="335" t="s">
        <v>488</v>
      </c>
    </row>
    <row r="43" spans="2:13" ht="27.75" customHeight="1" x14ac:dyDescent="0.2">
      <c r="B43" s="1197"/>
      <c r="C43" s="1198"/>
      <c r="D43" s="104"/>
      <c r="E43" s="1201" t="s">
        <v>33</v>
      </c>
      <c r="F43" s="1201"/>
      <c r="G43" s="1201"/>
      <c r="H43" s="1202"/>
      <c r="I43" s="333">
        <v>2722</v>
      </c>
      <c r="J43" s="334">
        <v>2341</v>
      </c>
      <c r="K43" s="334">
        <v>1968</v>
      </c>
      <c r="L43" s="334">
        <v>1659</v>
      </c>
      <c r="M43" s="335">
        <v>1549</v>
      </c>
    </row>
    <row r="44" spans="2:13" ht="27.75" customHeight="1" x14ac:dyDescent="0.2">
      <c r="B44" s="1197"/>
      <c r="C44" s="1198"/>
      <c r="D44" s="104"/>
      <c r="E44" s="1201" t="s">
        <v>34</v>
      </c>
      <c r="F44" s="1201"/>
      <c r="G44" s="1201"/>
      <c r="H44" s="1202"/>
      <c r="I44" s="333">
        <v>338</v>
      </c>
      <c r="J44" s="334">
        <v>199</v>
      </c>
      <c r="K44" s="334">
        <v>16</v>
      </c>
      <c r="L44" s="334">
        <v>5</v>
      </c>
      <c r="M44" s="335" t="s">
        <v>488</v>
      </c>
    </row>
    <row r="45" spans="2:13" ht="27.75" customHeight="1" x14ac:dyDescent="0.2">
      <c r="B45" s="1197"/>
      <c r="C45" s="1198"/>
      <c r="D45" s="104"/>
      <c r="E45" s="1201" t="s">
        <v>35</v>
      </c>
      <c r="F45" s="1201"/>
      <c r="G45" s="1201"/>
      <c r="H45" s="1202"/>
      <c r="I45" s="333">
        <v>4128</v>
      </c>
      <c r="J45" s="334">
        <v>4584</v>
      </c>
      <c r="K45" s="334">
        <v>4472</v>
      </c>
      <c r="L45" s="334">
        <v>4426</v>
      </c>
      <c r="M45" s="335">
        <v>4423</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5950</v>
      </c>
      <c r="J50" s="334">
        <v>6303</v>
      </c>
      <c r="K50" s="334">
        <v>6358</v>
      </c>
      <c r="L50" s="334">
        <v>6763</v>
      </c>
      <c r="M50" s="335">
        <v>7328</v>
      </c>
    </row>
    <row r="51" spans="2:13" ht="27.75" customHeight="1" x14ac:dyDescent="0.2">
      <c r="B51" s="1197"/>
      <c r="C51" s="1198"/>
      <c r="D51" s="104"/>
      <c r="E51" s="1201" t="s">
        <v>42</v>
      </c>
      <c r="F51" s="1201"/>
      <c r="G51" s="1201"/>
      <c r="H51" s="1202"/>
      <c r="I51" s="333">
        <v>52</v>
      </c>
      <c r="J51" s="334">
        <v>36</v>
      </c>
      <c r="K51" s="334">
        <v>28</v>
      </c>
      <c r="L51" s="334">
        <v>23</v>
      </c>
      <c r="M51" s="335">
        <v>32</v>
      </c>
    </row>
    <row r="52" spans="2:13" ht="27.75" customHeight="1" x14ac:dyDescent="0.2">
      <c r="B52" s="1199"/>
      <c r="C52" s="1200"/>
      <c r="D52" s="104"/>
      <c r="E52" s="1201" t="s">
        <v>43</v>
      </c>
      <c r="F52" s="1201"/>
      <c r="G52" s="1201"/>
      <c r="H52" s="1202"/>
      <c r="I52" s="333">
        <v>20907</v>
      </c>
      <c r="J52" s="334">
        <v>18617</v>
      </c>
      <c r="K52" s="334">
        <v>17086</v>
      </c>
      <c r="L52" s="334">
        <v>16538</v>
      </c>
      <c r="M52" s="335">
        <v>15969</v>
      </c>
    </row>
    <row r="53" spans="2:13" ht="27.75" customHeight="1" thickBot="1" x14ac:dyDescent="0.25">
      <c r="B53" s="1203" t="s">
        <v>19</v>
      </c>
      <c r="C53" s="1204"/>
      <c r="D53" s="108"/>
      <c r="E53" s="1205" t="s">
        <v>44</v>
      </c>
      <c r="F53" s="1205"/>
      <c r="G53" s="1205"/>
      <c r="H53" s="1206"/>
      <c r="I53" s="336">
        <v>4864</v>
      </c>
      <c r="J53" s="337">
        <v>4036</v>
      </c>
      <c r="K53" s="337">
        <v>3227</v>
      </c>
      <c r="L53" s="337">
        <v>1984</v>
      </c>
      <c r="M53" s="338">
        <v>1660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2XTS2/IXKGVUeXAPVNJhG8aheR+ZDvNTAFVvdyxS5BL7+aNJ6ghMgnnIlQOY42WL0H5Cz6vun+dGoAFjDLgKg==" saltValue="sby3NE75hIs9J4qAcyPsj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2851</v>
      </c>
      <c r="G55" s="339">
        <v>3090</v>
      </c>
      <c r="H55" s="340">
        <v>3385</v>
      </c>
    </row>
    <row r="56" spans="2:8" ht="52.5" customHeight="1" x14ac:dyDescent="0.2">
      <c r="B56" s="120"/>
      <c r="C56" s="1224" t="s">
        <v>47</v>
      </c>
      <c r="D56" s="1224"/>
      <c r="E56" s="1225"/>
      <c r="F56" s="341">
        <v>52</v>
      </c>
      <c r="G56" s="341">
        <v>50</v>
      </c>
      <c r="H56" s="342">
        <v>56</v>
      </c>
    </row>
    <row r="57" spans="2:8" ht="53.25" customHeight="1" x14ac:dyDescent="0.2">
      <c r="B57" s="120"/>
      <c r="C57" s="1226" t="s">
        <v>48</v>
      </c>
      <c r="D57" s="1226"/>
      <c r="E57" s="1227"/>
      <c r="F57" s="343">
        <v>4227</v>
      </c>
      <c r="G57" s="343">
        <v>3942</v>
      </c>
      <c r="H57" s="344">
        <v>3657</v>
      </c>
    </row>
    <row r="58" spans="2:8" ht="45.75" customHeight="1" x14ac:dyDescent="0.2">
      <c r="B58" s="121"/>
      <c r="C58" s="1214" t="s">
        <v>567</v>
      </c>
      <c r="D58" s="1215"/>
      <c r="E58" s="1216"/>
      <c r="F58" s="345">
        <v>1822</v>
      </c>
      <c r="G58" s="345">
        <v>2004</v>
      </c>
      <c r="H58" s="346">
        <v>2245</v>
      </c>
    </row>
    <row r="59" spans="2:8" ht="45.75" customHeight="1" x14ac:dyDescent="0.2">
      <c r="B59" s="121"/>
      <c r="C59" s="1214" t="s">
        <v>568</v>
      </c>
      <c r="D59" s="1215"/>
      <c r="E59" s="1216"/>
      <c r="F59" s="345">
        <v>1642</v>
      </c>
      <c r="G59" s="345">
        <v>1208</v>
      </c>
      <c r="H59" s="346">
        <v>612</v>
      </c>
    </row>
    <row r="60" spans="2:8" ht="45.75" customHeight="1" x14ac:dyDescent="0.2">
      <c r="B60" s="121"/>
      <c r="C60" s="1214" t="s">
        <v>569</v>
      </c>
      <c r="D60" s="1215"/>
      <c r="E60" s="1216"/>
      <c r="F60" s="345">
        <v>241</v>
      </c>
      <c r="G60" s="345">
        <v>236</v>
      </c>
      <c r="H60" s="346">
        <v>231</v>
      </c>
    </row>
    <row r="61" spans="2:8" ht="45.75" customHeight="1" x14ac:dyDescent="0.2">
      <c r="B61" s="121"/>
      <c r="C61" s="1214" t="s">
        <v>570</v>
      </c>
      <c r="D61" s="1215"/>
      <c r="E61" s="1216"/>
      <c r="F61" s="345">
        <v>148</v>
      </c>
      <c r="G61" s="345">
        <v>148</v>
      </c>
      <c r="H61" s="346">
        <v>148</v>
      </c>
    </row>
    <row r="62" spans="2:8" ht="45.75" customHeight="1" thickBot="1" x14ac:dyDescent="0.25">
      <c r="B62" s="122"/>
      <c r="C62" s="1217" t="s">
        <v>571</v>
      </c>
      <c r="D62" s="1218"/>
      <c r="E62" s="1219"/>
      <c r="F62" s="347">
        <v>144</v>
      </c>
      <c r="G62" s="347">
        <v>144</v>
      </c>
      <c r="H62" s="348">
        <v>144</v>
      </c>
    </row>
    <row r="63" spans="2:8" ht="52.5" customHeight="1" thickBot="1" x14ac:dyDescent="0.25">
      <c r="B63" s="123"/>
      <c r="C63" s="1220" t="s">
        <v>49</v>
      </c>
      <c r="D63" s="1220"/>
      <c r="E63" s="1221"/>
      <c r="F63" s="349">
        <v>7130</v>
      </c>
      <c r="G63" s="349">
        <v>7081</v>
      </c>
      <c r="H63" s="350">
        <v>7098</v>
      </c>
    </row>
    <row r="64" spans="2:8" ht="13.2" x14ac:dyDescent="0.2"/>
  </sheetData>
  <sheetProtection algorithmName="SHA-512" hashValue="Ju+Iu4CoUnfYiZ32Pu/FXUlTfhQhDkYw4Hm9s1yEykgWJGNZ76RewDCpQ7JW548uUYiRN5NAFMwBpfd/3znZ9A==" saltValue="JVvfjtztx2uvjnUUUUiRK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6F4E-8152-40B8-AACE-1BE53E84103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582</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575</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576</v>
      </c>
      <c r="AO51" s="1233"/>
      <c r="AP51" s="1233"/>
      <c r="AQ51" s="1233"/>
      <c r="AR51" s="1233"/>
      <c r="AS51" s="1233"/>
      <c r="AT51" s="1233"/>
      <c r="AU51" s="1233"/>
      <c r="AV51" s="1233"/>
      <c r="AW51" s="1233"/>
      <c r="AX51" s="1233"/>
      <c r="AY51" s="1233"/>
      <c r="AZ51" s="1233"/>
      <c r="BA51" s="1233"/>
      <c r="BB51" s="1233" t="s">
        <v>577</v>
      </c>
      <c r="BC51" s="1233"/>
      <c r="BD51" s="1233"/>
      <c r="BE51" s="1233"/>
      <c r="BF51" s="1233"/>
      <c r="BG51" s="1233"/>
      <c r="BH51" s="1233"/>
      <c r="BI51" s="1233"/>
      <c r="BJ51" s="1233"/>
      <c r="BK51" s="1233"/>
      <c r="BL51" s="1233"/>
      <c r="BM51" s="1233"/>
      <c r="BN51" s="1233"/>
      <c r="BO51" s="1233"/>
      <c r="BP51" s="1230">
        <v>37.700000000000003</v>
      </c>
      <c r="BQ51" s="1230"/>
      <c r="BR51" s="1230"/>
      <c r="BS51" s="1230"/>
      <c r="BT51" s="1230"/>
      <c r="BU51" s="1230"/>
      <c r="BV51" s="1230"/>
      <c r="BW51" s="1230"/>
      <c r="BX51" s="1230">
        <v>30.1</v>
      </c>
      <c r="BY51" s="1230"/>
      <c r="BZ51" s="1230"/>
      <c r="CA51" s="1230"/>
      <c r="CB51" s="1230"/>
      <c r="CC51" s="1230"/>
      <c r="CD51" s="1230"/>
      <c r="CE51" s="1230"/>
      <c r="CF51" s="1230">
        <v>24.9</v>
      </c>
      <c r="CG51" s="1230"/>
      <c r="CH51" s="1230"/>
      <c r="CI51" s="1230"/>
      <c r="CJ51" s="1230"/>
      <c r="CK51" s="1230"/>
      <c r="CL51" s="1230"/>
      <c r="CM51" s="1230"/>
      <c r="CN51" s="1230">
        <v>15.4</v>
      </c>
      <c r="CO51" s="1230"/>
      <c r="CP51" s="1230"/>
      <c r="CQ51" s="1230"/>
      <c r="CR51" s="1230"/>
      <c r="CS51" s="1230"/>
      <c r="CT51" s="1230"/>
      <c r="CU51" s="1230"/>
      <c r="CV51" s="1230">
        <v>12.7</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578</v>
      </c>
      <c r="BC53" s="1233"/>
      <c r="BD53" s="1233"/>
      <c r="BE53" s="1233"/>
      <c r="BF53" s="1233"/>
      <c r="BG53" s="1233"/>
      <c r="BH53" s="1233"/>
      <c r="BI53" s="1233"/>
      <c r="BJ53" s="1233"/>
      <c r="BK53" s="1233"/>
      <c r="BL53" s="1233"/>
      <c r="BM53" s="1233"/>
      <c r="BN53" s="1233"/>
      <c r="BO53" s="1233"/>
      <c r="BP53" s="1230">
        <v>65.3</v>
      </c>
      <c r="BQ53" s="1230"/>
      <c r="BR53" s="1230"/>
      <c r="BS53" s="1230"/>
      <c r="BT53" s="1230"/>
      <c r="BU53" s="1230"/>
      <c r="BV53" s="1230"/>
      <c r="BW53" s="1230"/>
      <c r="BX53" s="1230">
        <v>66.7</v>
      </c>
      <c r="BY53" s="1230"/>
      <c r="BZ53" s="1230"/>
      <c r="CA53" s="1230"/>
      <c r="CB53" s="1230"/>
      <c r="CC53" s="1230"/>
      <c r="CD53" s="1230"/>
      <c r="CE53" s="1230"/>
      <c r="CF53" s="1230">
        <v>68.099999999999994</v>
      </c>
      <c r="CG53" s="1230"/>
      <c r="CH53" s="1230"/>
      <c r="CI53" s="1230"/>
      <c r="CJ53" s="1230"/>
      <c r="CK53" s="1230"/>
      <c r="CL53" s="1230"/>
      <c r="CM53" s="1230"/>
      <c r="CN53" s="1230">
        <v>69.400000000000006</v>
      </c>
      <c r="CO53" s="1230"/>
      <c r="CP53" s="1230"/>
      <c r="CQ53" s="1230"/>
      <c r="CR53" s="1230"/>
      <c r="CS53" s="1230"/>
      <c r="CT53" s="1230"/>
      <c r="CU53" s="1230"/>
      <c r="CV53" s="1230">
        <v>70.400000000000006</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579</v>
      </c>
      <c r="AO55" s="1234"/>
      <c r="AP55" s="1234"/>
      <c r="AQ55" s="1234"/>
      <c r="AR55" s="1234"/>
      <c r="AS55" s="1234"/>
      <c r="AT55" s="1234"/>
      <c r="AU55" s="1234"/>
      <c r="AV55" s="1234"/>
      <c r="AW55" s="1234"/>
      <c r="AX55" s="1234"/>
      <c r="AY55" s="1234"/>
      <c r="AZ55" s="1234"/>
      <c r="BA55" s="1234"/>
      <c r="BB55" s="1233" t="s">
        <v>577</v>
      </c>
      <c r="BC55" s="1233"/>
      <c r="BD55" s="1233"/>
      <c r="BE55" s="1233"/>
      <c r="BF55" s="1233"/>
      <c r="BG55" s="1233"/>
      <c r="BH55" s="1233"/>
      <c r="BI55" s="1233"/>
      <c r="BJ55" s="1233"/>
      <c r="BK55" s="1233"/>
      <c r="BL55" s="1233"/>
      <c r="BM55" s="1233"/>
      <c r="BN55" s="1233"/>
      <c r="BO55" s="1233"/>
      <c r="BP55" s="1230">
        <v>41.5</v>
      </c>
      <c r="BQ55" s="1230"/>
      <c r="BR55" s="1230"/>
      <c r="BS55" s="1230"/>
      <c r="BT55" s="1230"/>
      <c r="BU55" s="1230"/>
      <c r="BV55" s="1230"/>
      <c r="BW55" s="1230"/>
      <c r="BX55" s="1230">
        <v>25.2</v>
      </c>
      <c r="BY55" s="1230"/>
      <c r="BZ55" s="1230"/>
      <c r="CA55" s="1230"/>
      <c r="CB55" s="1230"/>
      <c r="CC55" s="1230"/>
      <c r="CD55" s="1230"/>
      <c r="CE55" s="1230"/>
      <c r="CF55" s="1230">
        <v>15.7</v>
      </c>
      <c r="CG55" s="1230"/>
      <c r="CH55" s="1230"/>
      <c r="CI55" s="1230"/>
      <c r="CJ55" s="1230"/>
      <c r="CK55" s="1230"/>
      <c r="CL55" s="1230"/>
      <c r="CM55" s="1230"/>
      <c r="CN55" s="1230">
        <v>10.199999999999999</v>
      </c>
      <c r="CO55" s="1230"/>
      <c r="CP55" s="1230"/>
      <c r="CQ55" s="1230"/>
      <c r="CR55" s="1230"/>
      <c r="CS55" s="1230"/>
      <c r="CT55" s="1230"/>
      <c r="CU55" s="1230"/>
      <c r="CV55" s="1230">
        <v>10.5</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578</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62.5</v>
      </c>
      <c r="BY57" s="1230"/>
      <c r="BZ57" s="1230"/>
      <c r="CA57" s="1230"/>
      <c r="CB57" s="1230"/>
      <c r="CC57" s="1230"/>
      <c r="CD57" s="1230"/>
      <c r="CE57" s="1230"/>
      <c r="CF57" s="1230">
        <v>64.3</v>
      </c>
      <c r="CG57" s="1230"/>
      <c r="CH57" s="1230"/>
      <c r="CI57" s="1230"/>
      <c r="CJ57" s="1230"/>
      <c r="CK57" s="1230"/>
      <c r="CL57" s="1230"/>
      <c r="CM57" s="1230"/>
      <c r="CN57" s="1230">
        <v>64.7</v>
      </c>
      <c r="CO57" s="1230"/>
      <c r="CP57" s="1230"/>
      <c r="CQ57" s="1230"/>
      <c r="CR57" s="1230"/>
      <c r="CS57" s="1230"/>
      <c r="CT57" s="1230"/>
      <c r="CU57" s="1230"/>
      <c r="CV57" s="1230">
        <v>65.7</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580</v>
      </c>
    </row>
    <row r="64" spans="1:109" ht="13.2" x14ac:dyDescent="0.2">
      <c r="B64" s="247"/>
      <c r="G64" s="357"/>
      <c r="I64" s="369"/>
      <c r="J64" s="369"/>
      <c r="K64" s="369"/>
      <c r="L64" s="369"/>
      <c r="M64" s="369"/>
      <c r="N64" s="370"/>
      <c r="AM64" s="357"/>
      <c r="AN64" s="357" t="s">
        <v>574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583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575</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576</v>
      </c>
      <c r="AO73" s="1233"/>
      <c r="AP73" s="1233"/>
      <c r="AQ73" s="1233"/>
      <c r="AR73" s="1233"/>
      <c r="AS73" s="1233"/>
      <c r="AT73" s="1233"/>
      <c r="AU73" s="1233"/>
      <c r="AV73" s="1233"/>
      <c r="AW73" s="1233"/>
      <c r="AX73" s="1233"/>
      <c r="AY73" s="1233"/>
      <c r="AZ73" s="1233"/>
      <c r="BA73" s="1233"/>
      <c r="BB73" s="1233" t="s">
        <v>577</v>
      </c>
      <c r="BC73" s="1233"/>
      <c r="BD73" s="1233"/>
      <c r="BE73" s="1233"/>
      <c r="BF73" s="1233"/>
      <c r="BG73" s="1233"/>
      <c r="BH73" s="1233"/>
      <c r="BI73" s="1233"/>
      <c r="BJ73" s="1233"/>
      <c r="BK73" s="1233"/>
      <c r="BL73" s="1233"/>
      <c r="BM73" s="1233"/>
      <c r="BN73" s="1233"/>
      <c r="BO73" s="1233"/>
      <c r="BP73" s="1230">
        <v>37.700000000000003</v>
      </c>
      <c r="BQ73" s="1230"/>
      <c r="BR73" s="1230"/>
      <c r="BS73" s="1230"/>
      <c r="BT73" s="1230"/>
      <c r="BU73" s="1230"/>
      <c r="BV73" s="1230"/>
      <c r="BW73" s="1230"/>
      <c r="BX73" s="1230">
        <v>30.1</v>
      </c>
      <c r="BY73" s="1230"/>
      <c r="BZ73" s="1230"/>
      <c r="CA73" s="1230"/>
      <c r="CB73" s="1230"/>
      <c r="CC73" s="1230"/>
      <c r="CD73" s="1230"/>
      <c r="CE73" s="1230"/>
      <c r="CF73" s="1230">
        <v>24.9</v>
      </c>
      <c r="CG73" s="1230"/>
      <c r="CH73" s="1230"/>
      <c r="CI73" s="1230"/>
      <c r="CJ73" s="1230"/>
      <c r="CK73" s="1230"/>
      <c r="CL73" s="1230"/>
      <c r="CM73" s="1230"/>
      <c r="CN73" s="1230">
        <v>15.4</v>
      </c>
      <c r="CO73" s="1230"/>
      <c r="CP73" s="1230"/>
      <c r="CQ73" s="1230"/>
      <c r="CR73" s="1230"/>
      <c r="CS73" s="1230"/>
      <c r="CT73" s="1230"/>
      <c r="CU73" s="1230"/>
      <c r="CV73" s="1230">
        <v>12.7</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581</v>
      </c>
      <c r="BC75" s="1233"/>
      <c r="BD75" s="1233"/>
      <c r="BE75" s="1233"/>
      <c r="BF75" s="1233"/>
      <c r="BG75" s="1233"/>
      <c r="BH75" s="1233"/>
      <c r="BI75" s="1233"/>
      <c r="BJ75" s="1233"/>
      <c r="BK75" s="1233"/>
      <c r="BL75" s="1233"/>
      <c r="BM75" s="1233"/>
      <c r="BN75" s="1233"/>
      <c r="BO75" s="1233"/>
      <c r="BP75" s="1230">
        <v>11.2</v>
      </c>
      <c r="BQ75" s="1230"/>
      <c r="BR75" s="1230"/>
      <c r="BS75" s="1230"/>
      <c r="BT75" s="1230"/>
      <c r="BU75" s="1230"/>
      <c r="BV75" s="1230"/>
      <c r="BW75" s="1230"/>
      <c r="BX75" s="1230">
        <v>10.5</v>
      </c>
      <c r="BY75" s="1230"/>
      <c r="BZ75" s="1230"/>
      <c r="CA75" s="1230"/>
      <c r="CB75" s="1230"/>
      <c r="CC75" s="1230"/>
      <c r="CD75" s="1230"/>
      <c r="CE75" s="1230"/>
      <c r="CF75" s="1230">
        <v>9.8000000000000007</v>
      </c>
      <c r="CG75" s="1230"/>
      <c r="CH75" s="1230"/>
      <c r="CI75" s="1230"/>
      <c r="CJ75" s="1230"/>
      <c r="CK75" s="1230"/>
      <c r="CL75" s="1230"/>
      <c r="CM75" s="1230"/>
      <c r="CN75" s="1230">
        <v>8.8000000000000007</v>
      </c>
      <c r="CO75" s="1230"/>
      <c r="CP75" s="1230"/>
      <c r="CQ75" s="1230"/>
      <c r="CR75" s="1230"/>
      <c r="CS75" s="1230"/>
      <c r="CT75" s="1230"/>
      <c r="CU75" s="1230"/>
      <c r="CV75" s="1230">
        <v>7.6</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579</v>
      </c>
      <c r="AO77" s="1234"/>
      <c r="AP77" s="1234"/>
      <c r="AQ77" s="1234"/>
      <c r="AR77" s="1234"/>
      <c r="AS77" s="1234"/>
      <c r="AT77" s="1234"/>
      <c r="AU77" s="1234"/>
      <c r="AV77" s="1234"/>
      <c r="AW77" s="1234"/>
      <c r="AX77" s="1234"/>
      <c r="AY77" s="1234"/>
      <c r="AZ77" s="1234"/>
      <c r="BA77" s="1234"/>
      <c r="BB77" s="1233" t="s">
        <v>577</v>
      </c>
      <c r="BC77" s="1233"/>
      <c r="BD77" s="1233"/>
      <c r="BE77" s="1233"/>
      <c r="BF77" s="1233"/>
      <c r="BG77" s="1233"/>
      <c r="BH77" s="1233"/>
      <c r="BI77" s="1233"/>
      <c r="BJ77" s="1233"/>
      <c r="BK77" s="1233"/>
      <c r="BL77" s="1233"/>
      <c r="BM77" s="1233"/>
      <c r="BN77" s="1233"/>
      <c r="BO77" s="1233"/>
      <c r="BP77" s="1230">
        <v>41.5</v>
      </c>
      <c r="BQ77" s="1230"/>
      <c r="BR77" s="1230"/>
      <c r="BS77" s="1230"/>
      <c r="BT77" s="1230"/>
      <c r="BU77" s="1230"/>
      <c r="BV77" s="1230"/>
      <c r="BW77" s="1230"/>
      <c r="BX77" s="1230">
        <v>25.2</v>
      </c>
      <c r="BY77" s="1230"/>
      <c r="BZ77" s="1230"/>
      <c r="CA77" s="1230"/>
      <c r="CB77" s="1230"/>
      <c r="CC77" s="1230"/>
      <c r="CD77" s="1230"/>
      <c r="CE77" s="1230"/>
      <c r="CF77" s="1230">
        <v>15.7</v>
      </c>
      <c r="CG77" s="1230"/>
      <c r="CH77" s="1230"/>
      <c r="CI77" s="1230"/>
      <c r="CJ77" s="1230"/>
      <c r="CK77" s="1230"/>
      <c r="CL77" s="1230"/>
      <c r="CM77" s="1230"/>
      <c r="CN77" s="1230">
        <v>10.199999999999999</v>
      </c>
      <c r="CO77" s="1230"/>
      <c r="CP77" s="1230"/>
      <c r="CQ77" s="1230"/>
      <c r="CR77" s="1230"/>
      <c r="CS77" s="1230"/>
      <c r="CT77" s="1230"/>
      <c r="CU77" s="1230"/>
      <c r="CV77" s="1230">
        <v>10.5</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581</v>
      </c>
      <c r="BC79" s="1233"/>
      <c r="BD79" s="1233"/>
      <c r="BE79" s="1233"/>
      <c r="BF79" s="1233"/>
      <c r="BG79" s="1233"/>
      <c r="BH79" s="1233"/>
      <c r="BI79" s="1233"/>
      <c r="BJ79" s="1233"/>
      <c r="BK79" s="1233"/>
      <c r="BL79" s="1233"/>
      <c r="BM79" s="1233"/>
      <c r="BN79" s="1233"/>
      <c r="BO79" s="1233"/>
      <c r="BP79" s="1230">
        <v>9.1999999999999993</v>
      </c>
      <c r="BQ79" s="1230"/>
      <c r="BR79" s="1230"/>
      <c r="BS79" s="1230"/>
      <c r="BT79" s="1230"/>
      <c r="BU79" s="1230"/>
      <c r="BV79" s="1230"/>
      <c r="BW79" s="1230"/>
      <c r="BX79" s="1230">
        <v>8.9</v>
      </c>
      <c r="BY79" s="1230"/>
      <c r="BZ79" s="1230"/>
      <c r="CA79" s="1230"/>
      <c r="CB79" s="1230"/>
      <c r="CC79" s="1230"/>
      <c r="CD79" s="1230"/>
      <c r="CE79" s="1230"/>
      <c r="CF79" s="1230">
        <v>8.9</v>
      </c>
      <c r="CG79" s="1230"/>
      <c r="CH79" s="1230"/>
      <c r="CI79" s="1230"/>
      <c r="CJ79" s="1230"/>
      <c r="CK79" s="1230"/>
      <c r="CL79" s="1230"/>
      <c r="CM79" s="1230"/>
      <c r="CN79" s="1230">
        <v>9</v>
      </c>
      <c r="CO79" s="1230"/>
      <c r="CP79" s="1230"/>
      <c r="CQ79" s="1230"/>
      <c r="CR79" s="1230"/>
      <c r="CS79" s="1230"/>
      <c r="CT79" s="1230"/>
      <c r="CU79" s="1230"/>
      <c r="CV79" s="1230">
        <v>8.9</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qP8MB50qKhKbU/TZECtdFDjmYH3aaSmZvUokH5uGrvp7kq+yhWunBxflEhsMit+m4mfu0EtfmJMThlL3VLGGQ==" saltValue="UnBy/gAK8xANqWo5HkZm9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D3DD4-9114-4ED3-9321-603043E9A6B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tIwuSGAFbFvxrnfHtXtCL7ZqKo/j+2RGkLKbw/Dd7apVqPr0agrU3JCL4dZsIjYAtJXeeU6cGdz9tgtqPC32CQ==" saltValue="5DcIfz0HvfNP+VPyFN+7j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93C1-531F-45C6-B2DE-795DAD18954A}">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b6AMcJJP/x8U3sHBp9aWBffHtduq4MBfnywqDw/XTCtDkixH4fG5kb8ptNrCMQSdXsaNDEL1duFbRpfpred81A==" saltValue="jB/Epc3TpSwSbKAwaSS4Y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20642</v>
      </c>
      <c r="E3" s="142"/>
      <c r="F3" s="143">
        <v>92632</v>
      </c>
      <c r="G3" s="144"/>
      <c r="H3" s="145"/>
    </row>
    <row r="4" spans="1:8" x14ac:dyDescent="0.2">
      <c r="A4" s="146"/>
      <c r="B4" s="147"/>
      <c r="C4" s="148"/>
      <c r="D4" s="149">
        <v>15447</v>
      </c>
      <c r="E4" s="150"/>
      <c r="F4" s="151">
        <v>47978</v>
      </c>
      <c r="G4" s="152"/>
      <c r="H4" s="153"/>
    </row>
    <row r="5" spans="1:8" x14ac:dyDescent="0.2">
      <c r="A5" s="134" t="s">
        <v>520</v>
      </c>
      <c r="B5" s="139"/>
      <c r="C5" s="140"/>
      <c r="D5" s="141">
        <v>26828</v>
      </c>
      <c r="E5" s="142"/>
      <c r="F5" s="143">
        <v>96469</v>
      </c>
      <c r="G5" s="144"/>
      <c r="H5" s="145"/>
    </row>
    <row r="6" spans="1:8" x14ac:dyDescent="0.2">
      <c r="A6" s="146"/>
      <c r="B6" s="147"/>
      <c r="C6" s="148"/>
      <c r="D6" s="149">
        <v>17052</v>
      </c>
      <c r="E6" s="150"/>
      <c r="F6" s="151">
        <v>49775</v>
      </c>
      <c r="G6" s="152"/>
      <c r="H6" s="153"/>
    </row>
    <row r="7" spans="1:8" x14ac:dyDescent="0.2">
      <c r="A7" s="134" t="s">
        <v>521</v>
      </c>
      <c r="B7" s="139"/>
      <c r="C7" s="140"/>
      <c r="D7" s="141">
        <v>56696</v>
      </c>
      <c r="E7" s="142"/>
      <c r="F7" s="143">
        <v>85743</v>
      </c>
      <c r="G7" s="144"/>
      <c r="H7" s="145"/>
    </row>
    <row r="8" spans="1:8" x14ac:dyDescent="0.2">
      <c r="A8" s="146"/>
      <c r="B8" s="147"/>
      <c r="C8" s="148"/>
      <c r="D8" s="149">
        <v>34325</v>
      </c>
      <c r="E8" s="150"/>
      <c r="F8" s="151">
        <v>45231</v>
      </c>
      <c r="G8" s="152"/>
      <c r="H8" s="153"/>
    </row>
    <row r="9" spans="1:8" x14ac:dyDescent="0.2">
      <c r="A9" s="134" t="s">
        <v>522</v>
      </c>
      <c r="B9" s="139"/>
      <c r="C9" s="140"/>
      <c r="D9" s="141">
        <v>58545</v>
      </c>
      <c r="E9" s="142"/>
      <c r="F9" s="143">
        <v>92509</v>
      </c>
      <c r="G9" s="144"/>
      <c r="H9" s="145"/>
    </row>
    <row r="10" spans="1:8" x14ac:dyDescent="0.2">
      <c r="A10" s="146"/>
      <c r="B10" s="147"/>
      <c r="C10" s="148"/>
      <c r="D10" s="149">
        <v>44687</v>
      </c>
      <c r="E10" s="150"/>
      <c r="F10" s="151">
        <v>52274</v>
      </c>
      <c r="G10" s="152"/>
      <c r="H10" s="153"/>
    </row>
    <row r="11" spans="1:8" x14ac:dyDescent="0.2">
      <c r="A11" s="134" t="s">
        <v>523</v>
      </c>
      <c r="B11" s="139"/>
      <c r="C11" s="140"/>
      <c r="D11" s="141">
        <v>55395</v>
      </c>
      <c r="E11" s="142"/>
      <c r="F11" s="143">
        <v>98544</v>
      </c>
      <c r="G11" s="144"/>
      <c r="H11" s="145"/>
    </row>
    <row r="12" spans="1:8" x14ac:dyDescent="0.2">
      <c r="A12" s="146"/>
      <c r="B12" s="147"/>
      <c r="C12" s="154"/>
      <c r="D12" s="149">
        <v>34495</v>
      </c>
      <c r="E12" s="150"/>
      <c r="F12" s="151">
        <v>55816</v>
      </c>
      <c r="G12" s="152"/>
      <c r="H12" s="153"/>
    </row>
    <row r="13" spans="1:8" x14ac:dyDescent="0.2">
      <c r="A13" s="134"/>
      <c r="B13" s="139"/>
      <c r="C13" s="140"/>
      <c r="D13" s="141">
        <v>43621</v>
      </c>
      <c r="E13" s="142"/>
      <c r="F13" s="143">
        <v>93179</v>
      </c>
      <c r="G13" s="155"/>
      <c r="H13" s="145"/>
    </row>
    <row r="14" spans="1:8" x14ac:dyDescent="0.2">
      <c r="A14" s="146"/>
      <c r="B14" s="147"/>
      <c r="C14" s="148"/>
      <c r="D14" s="149">
        <v>29201</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3.03</v>
      </c>
      <c r="C19" s="156">
        <f>ROUND(VALUE(SUBSTITUTE(実質収支比率等に係る経年分析!G$48,"▲","-")),2)</f>
        <v>5.59</v>
      </c>
      <c r="D19" s="156">
        <f>ROUND(VALUE(SUBSTITUTE(実質収支比率等に係る経年分析!H$48,"▲","-")),2)</f>
        <v>6.11</v>
      </c>
      <c r="E19" s="156">
        <f>ROUND(VALUE(SUBSTITUTE(実質収支比率等に係る経年分析!I$48,"▲","-")),2)</f>
        <v>4.5</v>
      </c>
      <c r="F19" s="156">
        <f>ROUND(VALUE(SUBSTITUTE(実質収支比率等に係る経年分析!J$48,"▲","-")),2)</f>
        <v>5.35</v>
      </c>
    </row>
    <row r="20" spans="1:11" x14ac:dyDescent="0.2">
      <c r="A20" s="156" t="s">
        <v>53</v>
      </c>
      <c r="B20" s="156">
        <f>ROUND(VALUE(SUBSTITUTE(実質収支比率等に係る経年分析!F$47,"▲","-")),2)</f>
        <v>17.649999999999999</v>
      </c>
      <c r="C20" s="156">
        <f>ROUND(VALUE(SUBSTITUTE(実質収支比率等に係る経年分析!G$47,"▲","-")),2)</f>
        <v>17.84</v>
      </c>
      <c r="D20" s="156">
        <f>ROUND(VALUE(SUBSTITUTE(実質収支比率等に係る経年分析!H$47,"▲","-")),2)</f>
        <v>17.87</v>
      </c>
      <c r="E20" s="156">
        <f>ROUND(VALUE(SUBSTITUTE(実質収支比率等に係る経年分析!I$47,"▲","-")),2)</f>
        <v>19.98</v>
      </c>
      <c r="F20" s="156">
        <f>ROUND(VALUE(SUBSTITUTE(実質収支比率等に係る経年分析!J$47,"▲","-")),2)</f>
        <v>22.6</v>
      </c>
    </row>
    <row r="21" spans="1:11" x14ac:dyDescent="0.2">
      <c r="A21" s="156" t="s">
        <v>54</v>
      </c>
      <c r="B21" s="156">
        <f>IF(ISNUMBER(VALUE(SUBSTITUTE(実質収支比率等に係る経年分析!F$49,"▲","-"))),ROUND(VALUE(SUBSTITUTE(実質収支比率等に係る経年分析!F$49,"▲","-")),2),NA())</f>
        <v>-5.12</v>
      </c>
      <c r="C21" s="156">
        <f>IF(ISNUMBER(VALUE(SUBSTITUTE(実質収支比率等に係る経年分析!G$49,"▲","-"))),ROUND(VALUE(SUBSTITUTE(実質収支比率等に係る経年分析!G$49,"▲","-")),2),NA())</f>
        <v>2.99</v>
      </c>
      <c r="D21" s="156">
        <f>IF(ISNUMBER(VALUE(SUBSTITUTE(実質収支比率等に係る経年分析!H$49,"▲","-"))),ROUND(VALUE(SUBSTITUTE(実質収支比率等に係る経年分析!H$49,"▲","-")),2),NA())</f>
        <v>-0.8</v>
      </c>
      <c r="E21" s="156">
        <f>IF(ISNUMBER(VALUE(SUBSTITUTE(実質収支比率等に係る経年分析!I$49,"▲","-"))),ROUND(VALUE(SUBSTITUTE(実質収支比率等に係る経年分析!I$49,"▲","-")),2),NA())</f>
        <v>-0.26</v>
      </c>
      <c r="F21" s="156">
        <f>IF(ISNUMBER(VALUE(SUBSTITUTE(実質収支比率等に係る経年分析!J$49,"▲","-"))),ROUND(VALUE(SUBSTITUTE(実質収支比率等に係る経年分析!J$49,"▲","-")),2),NA())</f>
        <v>2.67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住宅新築資金等貸付事業特別会計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7.0000000000000007E-2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1.89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0.13</v>
      </c>
    </row>
    <row r="31" spans="1:11" x14ac:dyDescent="0.2">
      <c r="A31" s="157" t="str">
        <f>IF(連結実質赤字比率に係る赤字・黒字の構成分析!C$39="",NA(),連結実質赤字比率に係る赤字・黒字の構成分析!C$39)</f>
        <v>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0.56000000000000005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0.27</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0.28000000000000003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0.27</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0.93</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1.1499999999999999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3.01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5.58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6.09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4.4800000000000004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5.33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9.7799999999999994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10.95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12.76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14.23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16.559999999999999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3827</v>
      </c>
      <c r="E42" s="158"/>
      <c r="F42" s="158"/>
      <c r="G42" s="158">
        <f>'実質公債費比率（分子）の構造'!L$52</f>
        <v>3505</v>
      </c>
      <c r="H42" s="158"/>
      <c r="I42" s="158"/>
      <c r="J42" s="158">
        <f>'実質公債費比率（分子）の構造'!M$52</f>
        <v>3014</v>
      </c>
      <c r="K42" s="158"/>
      <c r="L42" s="158"/>
      <c r="M42" s="158">
        <f>'実質公債費比率（分子）の構造'!N$52</f>
        <v>2642</v>
      </c>
      <c r="N42" s="158"/>
      <c r="O42" s="158"/>
      <c r="P42" s="158">
        <f>'実質公債費比率（分子）の構造'!O$52</f>
        <v>1922</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232</v>
      </c>
      <c r="C45" s="158"/>
      <c r="D45" s="158"/>
      <c r="E45" s="158">
        <f>'実質公債費比率（分子）の構造'!L$49</f>
        <v>95</v>
      </c>
      <c r="F45" s="158"/>
      <c r="G45" s="158"/>
      <c r="H45" s="158">
        <f>'実質公債費比率（分子）の構造'!M$49</f>
        <v>10</v>
      </c>
      <c r="I45" s="158"/>
      <c r="J45" s="158"/>
      <c r="K45" s="158">
        <f>'実質公債費比率（分子）の構造'!N$49</f>
        <v>8</v>
      </c>
      <c r="L45" s="158"/>
      <c r="M45" s="158"/>
      <c r="N45" s="158">
        <f>'実質公債費比率（分子）の構造'!O$49</f>
        <v>4</v>
      </c>
      <c r="O45" s="158"/>
      <c r="P45" s="158"/>
    </row>
    <row r="46" spans="1:16" x14ac:dyDescent="0.2">
      <c r="A46" s="158" t="s">
        <v>64</v>
      </c>
      <c r="B46" s="158">
        <f>'実質公債費比率（分子）の構造'!K$48</f>
        <v>338</v>
      </c>
      <c r="C46" s="158"/>
      <c r="D46" s="158"/>
      <c r="E46" s="158">
        <f>'実質公債費比率（分子）の構造'!L$48</f>
        <v>319</v>
      </c>
      <c r="F46" s="158"/>
      <c r="G46" s="158"/>
      <c r="H46" s="158">
        <f>'実質公債費比率（分子）の構造'!M$48</f>
        <v>362</v>
      </c>
      <c r="I46" s="158"/>
      <c r="J46" s="158"/>
      <c r="K46" s="158">
        <f>'実質公債費比率（分子）の構造'!N$48</f>
        <v>310</v>
      </c>
      <c r="L46" s="158"/>
      <c r="M46" s="158"/>
      <c r="N46" s="158">
        <f>'実質公債費比率（分子）の構造'!O$48</f>
        <v>298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4645</v>
      </c>
      <c r="C49" s="158"/>
      <c r="D49" s="158"/>
      <c r="E49" s="158">
        <f>'実質公債費比率（分子）の構造'!L$45</f>
        <v>4334</v>
      </c>
      <c r="F49" s="158"/>
      <c r="G49" s="158"/>
      <c r="H49" s="158">
        <f>'実質公債費比率（分子）の構造'!M$45</f>
        <v>3885</v>
      </c>
      <c r="I49" s="158"/>
      <c r="J49" s="158"/>
      <c r="K49" s="158">
        <f>'実質公債費比率（分子）の構造'!N$45</f>
        <v>3318</v>
      </c>
      <c r="L49" s="158"/>
      <c r="M49" s="158"/>
      <c r="N49" s="158">
        <f>'実質公債費比率（分子）の構造'!O$45</f>
        <v>2367</v>
      </c>
      <c r="O49" s="158"/>
      <c r="P49" s="158"/>
    </row>
    <row r="50" spans="1:16" x14ac:dyDescent="0.2">
      <c r="A50" s="158" t="s">
        <v>67</v>
      </c>
      <c r="B50" s="158" t="e">
        <f>NA()</f>
        <v>#N/A</v>
      </c>
      <c r="C50" s="158">
        <f>IF(ISNUMBER('実質公債費比率（分子）の構造'!K$53),'実質公債費比率（分子）の構造'!K$53,NA())</f>
        <v>1388</v>
      </c>
      <c r="D50" s="158" t="e">
        <f>NA()</f>
        <v>#N/A</v>
      </c>
      <c r="E50" s="158" t="e">
        <f>NA()</f>
        <v>#N/A</v>
      </c>
      <c r="F50" s="158">
        <f>IF(ISNUMBER('実質公債費比率（分子）の構造'!L$53),'実質公債費比率（分子）の構造'!L$53,NA())</f>
        <v>1243</v>
      </c>
      <c r="G50" s="158" t="e">
        <f>NA()</f>
        <v>#N/A</v>
      </c>
      <c r="H50" s="158" t="e">
        <f>NA()</f>
        <v>#N/A</v>
      </c>
      <c r="I50" s="158">
        <f>IF(ISNUMBER('実質公債費比率（分子）の構造'!M$53),'実質公債費比率（分子）の構造'!M$53,NA())</f>
        <v>1243</v>
      </c>
      <c r="J50" s="158" t="e">
        <f>NA()</f>
        <v>#N/A</v>
      </c>
      <c r="K50" s="158" t="e">
        <f>NA()</f>
        <v>#N/A</v>
      </c>
      <c r="L50" s="158">
        <f>IF(ISNUMBER('実質公債費比率（分子）の構造'!N$53),'実質公債費比率（分子）の構造'!N$53,NA())</f>
        <v>994</v>
      </c>
      <c r="M50" s="158" t="e">
        <f>NA()</f>
        <v>#N/A</v>
      </c>
      <c r="N50" s="158" t="e">
        <f>NA()</f>
        <v>#N/A</v>
      </c>
      <c r="O50" s="158">
        <f>IF(ISNUMBER('実質公債費比率（分子）の構造'!O$53),'実質公債費比率（分子）の構造'!O$53,NA())</f>
        <v>747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20907</v>
      </c>
      <c r="E56" s="157"/>
      <c r="F56" s="157"/>
      <c r="G56" s="157">
        <f>'将来負担比率（分子）の構造'!J$52</f>
        <v>18617</v>
      </c>
      <c r="H56" s="157"/>
      <c r="I56" s="157"/>
      <c r="J56" s="157">
        <f>'将来負担比率（分子）の構造'!K$52</f>
        <v>17086</v>
      </c>
      <c r="K56" s="157"/>
      <c r="L56" s="157"/>
      <c r="M56" s="157">
        <f>'将来負担比率（分子）の構造'!L$52</f>
        <v>16538</v>
      </c>
      <c r="N56" s="157"/>
      <c r="O56" s="157"/>
      <c r="P56" s="157">
        <f>'将来負担比率（分子）の構造'!M$52</f>
        <v>15969</v>
      </c>
    </row>
    <row r="57" spans="1:16" x14ac:dyDescent="0.2">
      <c r="A57" s="157" t="s">
        <v>42</v>
      </c>
      <c r="B57" s="157"/>
      <c r="C57" s="157"/>
      <c r="D57" s="157">
        <f>'将来負担比率（分子）の構造'!I$51</f>
        <v>52</v>
      </c>
      <c r="E57" s="157"/>
      <c r="F57" s="157"/>
      <c r="G57" s="157">
        <f>'将来負担比率（分子）の構造'!J$51</f>
        <v>36</v>
      </c>
      <c r="H57" s="157"/>
      <c r="I57" s="157"/>
      <c r="J57" s="157">
        <f>'将来負担比率（分子）の構造'!K$51</f>
        <v>28</v>
      </c>
      <c r="K57" s="157"/>
      <c r="L57" s="157"/>
      <c r="M57" s="157">
        <f>'将来負担比率（分子）の構造'!L$51</f>
        <v>23</v>
      </c>
      <c r="N57" s="157"/>
      <c r="O57" s="157"/>
      <c r="P57" s="157">
        <f>'将来負担比率（分子）の構造'!M$51</f>
        <v>32</v>
      </c>
    </row>
    <row r="58" spans="1:16" x14ac:dyDescent="0.2">
      <c r="A58" s="157" t="s">
        <v>41</v>
      </c>
      <c r="B58" s="157"/>
      <c r="C58" s="157"/>
      <c r="D58" s="157">
        <f>'将来負担比率（分子）の構造'!I$50</f>
        <v>5950</v>
      </c>
      <c r="E58" s="157"/>
      <c r="F58" s="157"/>
      <c r="G58" s="157">
        <f>'将来負担比率（分子）の構造'!J$50</f>
        <v>6303</v>
      </c>
      <c r="H58" s="157"/>
      <c r="I58" s="157"/>
      <c r="J58" s="157">
        <f>'将来負担比率（分子）の構造'!K$50</f>
        <v>6358</v>
      </c>
      <c r="K58" s="157"/>
      <c r="L58" s="157"/>
      <c r="M58" s="157">
        <f>'将来負担比率（分子）の構造'!L$50</f>
        <v>6763</v>
      </c>
      <c r="N58" s="157"/>
      <c r="O58" s="157"/>
      <c r="P58" s="157">
        <f>'将来負担比率（分子）の構造'!M$50</f>
        <v>7328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4128</v>
      </c>
      <c r="C62" s="157"/>
      <c r="D62" s="157"/>
      <c r="E62" s="157">
        <f>'将来負担比率（分子）の構造'!J$45</f>
        <v>4584</v>
      </c>
      <c r="F62" s="157"/>
      <c r="G62" s="157"/>
      <c r="H62" s="157">
        <f>'将来負担比率（分子）の構造'!K$45</f>
        <v>4472</v>
      </c>
      <c r="I62" s="157"/>
      <c r="J62" s="157"/>
      <c r="K62" s="157">
        <f>'将来負担比率（分子）の構造'!L$45</f>
        <v>4426</v>
      </c>
      <c r="L62" s="157"/>
      <c r="M62" s="157"/>
      <c r="N62" s="157">
        <f>'将来負担比率（分子）の構造'!M$45</f>
        <v>4423</v>
      </c>
      <c r="O62" s="157"/>
      <c r="P62" s="157"/>
    </row>
    <row r="63" spans="1:16" x14ac:dyDescent="0.2">
      <c r="A63" s="157" t="s">
        <v>34</v>
      </c>
      <c r="B63" s="157">
        <f>'将来負担比率（分子）の構造'!I$44</f>
        <v>338</v>
      </c>
      <c r="C63" s="157"/>
      <c r="D63" s="157"/>
      <c r="E63" s="157">
        <f>'将来負担比率（分子）の構造'!J$44</f>
        <v>199</v>
      </c>
      <c r="F63" s="157"/>
      <c r="G63" s="157"/>
      <c r="H63" s="157">
        <f>'将来負担比率（分子）の構造'!K$44</f>
        <v>16</v>
      </c>
      <c r="I63" s="157"/>
      <c r="J63" s="157"/>
      <c r="K63" s="157">
        <f>'将来負担比率（分子）の構造'!L$44</f>
        <v>5</v>
      </c>
      <c r="L63" s="157"/>
      <c r="M63" s="157"/>
      <c r="N63" s="157" t="str">
        <f>'将来負担比率（分子）の構造'!M$44</f>
        <v>-</v>
      </c>
      <c r="O63" s="157"/>
      <c r="P63" s="157"/>
    </row>
    <row r="64" spans="1:16" x14ac:dyDescent="0.2">
      <c r="A64" s="157" t="s">
        <v>33</v>
      </c>
      <c r="B64" s="157">
        <f>'将来負担比率（分子）の構造'!I$43</f>
        <v>2722</v>
      </c>
      <c r="C64" s="157"/>
      <c r="D64" s="157"/>
      <c r="E64" s="157">
        <f>'将来負担比率（分子）の構造'!J$43</f>
        <v>2341</v>
      </c>
      <c r="F64" s="157"/>
      <c r="G64" s="157"/>
      <c r="H64" s="157">
        <f>'将来負担比率（分子）の構造'!K$43</f>
        <v>1968</v>
      </c>
      <c r="I64" s="157"/>
      <c r="J64" s="157"/>
      <c r="K64" s="157">
        <f>'将来負担比率（分子）の構造'!L$43</f>
        <v>1659</v>
      </c>
      <c r="L64" s="157"/>
      <c r="M64" s="157"/>
      <c r="N64" s="157">
        <f>'将来負担比率（分子）の構造'!M$43</f>
        <v>1549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24586</v>
      </c>
      <c r="C66" s="157"/>
      <c r="D66" s="157"/>
      <c r="E66" s="157">
        <f>'将来負担比率（分子）の構造'!J$41</f>
        <v>21868</v>
      </c>
      <c r="F66" s="157"/>
      <c r="G66" s="157"/>
      <c r="H66" s="157">
        <f>'将来負担比率（分子）の構造'!K$41</f>
        <v>20243</v>
      </c>
      <c r="I66" s="157"/>
      <c r="J66" s="157"/>
      <c r="K66" s="157">
        <f>'将来負担比率（分子）の構造'!L$41</f>
        <v>19218</v>
      </c>
      <c r="L66" s="157"/>
      <c r="M66" s="157"/>
      <c r="N66" s="157">
        <f>'将来負担比率（分子）の構造'!M$41</f>
        <v>19018</v>
      </c>
      <c r="O66" s="157"/>
      <c r="P66" s="157"/>
    </row>
    <row r="67" spans="1:16" x14ac:dyDescent="0.2">
      <c r="A67" s="157" t="s">
        <v>71</v>
      </c>
      <c r="B67" s="157" t="e">
        <f>NA()</f>
        <v>#N/A</v>
      </c>
      <c r="C67" s="157">
        <f>IF(ISNUMBER('将来負担比率（分子）の構造'!I$53), IF('将来負担比率（分子）の構造'!I$53 &lt; 0, 0, '将来負担比率（分子）の構造'!I$53), NA())</f>
        <v>4864</v>
      </c>
      <c r="D67" s="157" t="e">
        <f>NA()</f>
        <v>#N/A</v>
      </c>
      <c r="E67" s="157" t="e">
        <f>NA()</f>
        <v>#N/A</v>
      </c>
      <c r="F67" s="157">
        <f>IF(ISNUMBER('将来負担比率（分子）の構造'!J$53), IF('将来負担比率（分子）の構造'!J$53 &lt; 0, 0, '将来負担比率（分子）の構造'!J$53), NA())</f>
        <v>4036</v>
      </c>
      <c r="G67" s="157" t="e">
        <f>NA()</f>
        <v>#N/A</v>
      </c>
      <c r="H67" s="157" t="e">
        <f>NA()</f>
        <v>#N/A</v>
      </c>
      <c r="I67" s="157">
        <f>IF(ISNUMBER('将来負担比率（分子）の構造'!K$53), IF('将来負担比率（分子）の構造'!K$53 &lt; 0, 0, '将来負担比率（分子）の構造'!K$53), NA())</f>
        <v>3227</v>
      </c>
      <c r="J67" s="157" t="e">
        <f>NA()</f>
        <v>#N/A</v>
      </c>
      <c r="K67" s="157" t="e">
        <f>NA()</f>
        <v>#N/A</v>
      </c>
      <c r="L67" s="157">
        <f>IF(ISNUMBER('将来負担比率（分子）の構造'!L$53), IF('将来負担比率（分子）の構造'!L$53 &lt; 0, 0, '将来負担比率（分子）の構造'!L$53), NA())</f>
        <v>1984</v>
      </c>
      <c r="M67" s="157" t="e">
        <f>NA()</f>
        <v>#N/A</v>
      </c>
      <c r="N67" s="157" t="e">
        <f>NA()</f>
        <v>#N/A</v>
      </c>
      <c r="O67" s="157">
        <f>IF(ISNUMBER('将来負担比率（分子）の構造'!M$53), IF('将来負担比率（分子）の構造'!M$53 &lt; 0, 0, '将来負担比率（分子）の構造'!M$53), NA())</f>
        <v>1660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2851</v>
      </c>
      <c r="C72" s="161">
        <f>基金残高に係る経年分析!G55</f>
        <v>3090</v>
      </c>
      <c r="D72" s="161">
        <f>基金残高に係る経年分析!H55</f>
        <v>3385</v>
      </c>
    </row>
    <row r="73" spans="1:16" x14ac:dyDescent="0.2">
      <c r="A73" s="160" t="s">
        <v>74</v>
      </c>
      <c r="B73" s="161">
        <f>基金残高に係る経年分析!F56</f>
        <v>52</v>
      </c>
      <c r="C73" s="161">
        <f>基金残高に係る経年分析!G56</f>
        <v>50</v>
      </c>
      <c r="D73" s="161">
        <f>基金残高に係る経年分析!H56</f>
        <v>56</v>
      </c>
    </row>
    <row r="74" spans="1:16" x14ac:dyDescent="0.2">
      <c r="A74" s="160" t="s">
        <v>75</v>
      </c>
      <c r="B74" s="161">
        <f>基金残高に係る経年分析!F57</f>
        <v>4227</v>
      </c>
      <c r="C74" s="161">
        <f>基金残高に係る経年分析!G57</f>
        <v>3942</v>
      </c>
      <c r="D74" s="161">
        <f>基金残高に係る経年分析!H57</f>
        <v>3657</v>
      </c>
    </row>
  </sheetData>
  <sheetProtection algorithmName="SHA-512" hashValue="lZ+FumpuLcM7hyHEKOHyWOpz8V7uyxLJbJJ6z+vmePJGsC3syNI0VwpaZaWenIjuAvpEQSVFqhBTp43n4a5L6Q==" saltValue="6Tr7sdsrq5sxuX9GZBCB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下村　晴紀</dc:creator>
  <cp:lastModifiedBy>下村　晴紀</cp:lastModifiedBy>
  <dcterms:created xsi:type="dcterms:W3CDTF">2026-09-16T23:46:50Z</dcterms:created>
  <dcterms:modified xsi:type="dcterms:W3CDTF">2026-09-16T23:46:51Z</dcterms:modified>
</cp:coreProperties>
</file>